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ynWilkins\Desktop\"/>
    </mc:Choice>
  </mc:AlternateContent>
  <xr:revisionPtr revIDLastSave="0" documentId="8_{C24F411E-2FF4-4A32-BAC0-99105843370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Travel form" sheetId="1" r:id="rId1"/>
    <sheet name="Directions" sheetId="2" r:id="rId2"/>
  </sheets>
  <calcPr calcId="191029"/>
</workbook>
</file>

<file path=xl/calcChain.xml><?xml version="1.0" encoding="utf-8"?>
<calcChain xmlns="http://schemas.openxmlformats.org/spreadsheetml/2006/main">
  <c r="S30" i="2" l="1"/>
  <c r="S29" i="2"/>
  <c r="U28" i="2"/>
  <c r="S28" i="2"/>
  <c r="S27" i="2"/>
  <c r="S26" i="2"/>
  <c r="U25" i="2"/>
  <c r="S25" i="2"/>
  <c r="S24" i="2"/>
  <c r="S23" i="2"/>
  <c r="S22" i="2"/>
  <c r="S21" i="2"/>
  <c r="S20" i="2"/>
  <c r="S19" i="2"/>
  <c r="P19" i="2"/>
  <c r="M19" i="2"/>
  <c r="E19" i="2"/>
  <c r="G19" i="2" s="1"/>
  <c r="S18" i="2"/>
  <c r="K18" i="2"/>
  <c r="S17" i="2"/>
  <c r="K17" i="2"/>
  <c r="S16" i="2"/>
  <c r="K16" i="2"/>
  <c r="S15" i="2"/>
  <c r="K15" i="2"/>
  <c r="S14" i="2"/>
  <c r="K14" i="2"/>
  <c r="S13" i="2"/>
  <c r="K13" i="2"/>
  <c r="L12" i="2"/>
  <c r="K12" i="2"/>
  <c r="R6" i="2"/>
  <c r="U30" i="2" s="1"/>
  <c r="T30" i="1"/>
  <c r="R30" i="1"/>
  <c r="T29" i="1"/>
  <c r="R29" i="1"/>
  <c r="T28" i="1"/>
  <c r="R28" i="1"/>
  <c r="T27" i="1"/>
  <c r="R27" i="1"/>
  <c r="T26" i="1"/>
  <c r="R26" i="1"/>
  <c r="T25" i="1"/>
  <c r="R25" i="1"/>
  <c r="T24" i="1"/>
  <c r="R24" i="1"/>
  <c r="T23" i="1"/>
  <c r="R23" i="1"/>
  <c r="R22" i="1"/>
  <c r="R21" i="1"/>
  <c r="T20" i="1"/>
  <c r="R20" i="1"/>
  <c r="R19" i="1"/>
  <c r="R18" i="1"/>
  <c r="O18" i="1"/>
  <c r="L18" i="1"/>
  <c r="D18" i="1"/>
  <c r="F18" i="1" s="1"/>
  <c r="T17" i="1"/>
  <c r="K17" i="1" s="1"/>
  <c r="R17" i="1"/>
  <c r="J17" i="1"/>
  <c r="R16" i="1"/>
  <c r="J16" i="1"/>
  <c r="R15" i="1"/>
  <c r="J15" i="1"/>
  <c r="T14" i="1"/>
  <c r="K14" i="1" s="1"/>
  <c r="R14" i="1"/>
  <c r="J14" i="1"/>
  <c r="R13" i="1"/>
  <c r="J13" i="1"/>
  <c r="R12" i="1"/>
  <c r="J12" i="1"/>
  <c r="K11" i="1"/>
  <c r="J11" i="1"/>
  <c r="Q5" i="1"/>
  <c r="T22" i="1" s="1"/>
  <c r="T13" i="1" l="1"/>
  <c r="K13" i="1" s="1"/>
  <c r="T16" i="1"/>
  <c r="K16" i="1" s="1"/>
  <c r="T18" i="1"/>
  <c r="T21" i="1"/>
  <c r="U14" i="2"/>
  <c r="L14" i="2" s="1"/>
  <c r="U17" i="2"/>
  <c r="L17" i="2" s="1"/>
  <c r="U19" i="2"/>
  <c r="U22" i="2"/>
  <c r="T12" i="1"/>
  <c r="K12" i="1" s="1"/>
  <c r="K18" i="1" s="1"/>
  <c r="I18" i="1" s="1"/>
  <c r="L23" i="1" s="1"/>
  <c r="T15" i="1"/>
  <c r="K15" i="1" s="1"/>
  <c r="T19" i="1"/>
  <c r="U13" i="2"/>
  <c r="L13" i="2" s="1"/>
  <c r="L19" i="2" s="1"/>
  <c r="J19" i="2" s="1"/>
  <c r="M24" i="2" s="1"/>
  <c r="U16" i="2"/>
  <c r="L16" i="2" s="1"/>
  <c r="U20" i="2"/>
  <c r="U23" i="2"/>
  <c r="U26" i="2"/>
  <c r="U29" i="2"/>
  <c r="U15" i="2"/>
  <c r="L15" i="2" s="1"/>
  <c r="U18" i="2"/>
  <c r="L18" i="2" s="1"/>
  <c r="U21" i="2"/>
  <c r="U24" i="2"/>
  <c r="U27" i="2"/>
</calcChain>
</file>

<file path=xl/sharedStrings.xml><?xml version="1.0" encoding="utf-8"?>
<sst xmlns="http://schemas.openxmlformats.org/spreadsheetml/2006/main" count="108" uniqueCount="67">
  <si>
    <t>PICKENS COUNTY BOARD OF EDUCATION TRAVEL EXPENSE STATEMENT</t>
  </si>
  <si>
    <t>Name___________________________________</t>
  </si>
  <si>
    <t>Social Security No.__________________________</t>
  </si>
  <si>
    <t>Headquarters______________________</t>
  </si>
  <si>
    <t xml:space="preserve">Departure Date </t>
  </si>
  <si>
    <t xml:space="preserve">Address____________________________________     </t>
  </si>
  <si>
    <t>Return Date</t>
  </si>
  <si>
    <t>TRANSPORTATION</t>
  </si>
  <si>
    <t>SUBSISTENCE</t>
  </si>
  <si>
    <t xml:space="preserve">DO NOT CHANGE RED VALUES </t>
  </si>
  <si>
    <t>OTHER EXPENSE</t>
  </si>
  <si>
    <t>Per Diem Rates</t>
  </si>
  <si>
    <t>SUM</t>
  </si>
  <si>
    <t>75% on 1st and last day of travel</t>
  </si>
  <si>
    <t xml:space="preserve"> Date</t>
  </si>
  <si>
    <t>DEPARTURE &amp; RETURN TIME</t>
  </si>
  <si>
    <t>DESTINATION  -  PURPOSE OF TRIP</t>
  </si>
  <si>
    <t>Number of Miles</t>
  </si>
  <si>
    <t>BREAKFAST</t>
  </si>
  <si>
    <t>LUNCH</t>
  </si>
  <si>
    <t>DINNER</t>
  </si>
  <si>
    <t>Total per diem</t>
  </si>
  <si>
    <t>LODGING (Attach Receipt)</t>
  </si>
  <si>
    <t>IDENTIFY EXPENSE</t>
  </si>
  <si>
    <t>EXPENSE AMOUNT</t>
  </si>
  <si>
    <t>TOTAL MILES</t>
  </si>
  <si>
    <t>TOTAL SUBSISTENCE</t>
  </si>
  <si>
    <t>TOTAL OTHER</t>
  </si>
  <si>
    <t>EMPLOYEE SIGNATURE_______________________________________________</t>
  </si>
  <si>
    <t>ACCOUNT CODING</t>
  </si>
  <si>
    <t>FUND</t>
  </si>
  <si>
    <t>FUNCTION</t>
  </si>
  <si>
    <t>OBJECT</t>
  </si>
  <si>
    <t>COST CENTER</t>
  </si>
  <si>
    <t>PROGRAM</t>
  </si>
  <si>
    <t>AMOUNT</t>
  </si>
  <si>
    <t>SUPERVISOR SIGNATURE_____________________________________________</t>
  </si>
  <si>
    <t xml:space="preserve">Date: </t>
  </si>
  <si>
    <t>TOTAL REIMBURSEMENT</t>
  </si>
  <si>
    <t>CHIEF OR</t>
  </si>
  <si>
    <t>DIRECTOR SIGNATURE__________________________________________________</t>
  </si>
  <si>
    <t>I do solemnly swear,under penalty provided by law, that the statements above are true and I have incurred the described expenses in the discharge of my official duties</t>
  </si>
  <si>
    <t>Any questions, please refer to "travel expense form directions" on the next tab and your school bookkeeper</t>
  </si>
  <si>
    <t>Directions:</t>
  </si>
  <si>
    <t>1. Complete all information in yellow box</t>
  </si>
  <si>
    <t>2. List each date on one row</t>
  </si>
  <si>
    <t>Sample Travel</t>
  </si>
  <si>
    <t>123-45-6789</t>
  </si>
  <si>
    <t>ABC school</t>
  </si>
  <si>
    <t>3. List travel mileage</t>
  </si>
  <si>
    <t>4. Put in per diem rate for any meals you bought, do not put any cost for any meals bought by others (conf. lunch, hotel free breakfast, vendor paid dinner)</t>
  </si>
  <si>
    <t>199 Smith Rd. Jasper, GA</t>
  </si>
  <si>
    <t>5. Lodging should be blank because it is prepaid with a district check. Lodging receipt is REQUIRED.</t>
  </si>
  <si>
    <t>6. Add any other expenses in green boxes, RECEIPT REQUIRED</t>
  </si>
  <si>
    <t>6 a.m.</t>
  </si>
  <si>
    <t>Jasper - Athens, GSSA conf.</t>
  </si>
  <si>
    <t>Parking</t>
  </si>
  <si>
    <t>Athens</t>
  </si>
  <si>
    <t>7. DO NOT EDIT ANY RED NUMBERS, these are formulas based on Georgia travel regulations</t>
  </si>
  <si>
    <t>8 p.m.</t>
  </si>
  <si>
    <t>Athens - Jasper, GSSA conf.</t>
  </si>
  <si>
    <t>8. Meal prices calculate as 75% on first and last day of travel, and 100% on other days.</t>
  </si>
  <si>
    <t>8. Sign and then have supervisor sign on signature lines</t>
  </si>
  <si>
    <t>9. Submit to Scarlett Higgins for processing</t>
  </si>
  <si>
    <t>APPROVAL SIGNATURE_____________________________________________</t>
  </si>
  <si>
    <t>DATE APPROVED__________________________________________________</t>
  </si>
  <si>
    <t>Updated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</si>
</sst>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"/>
    <numFmt numFmtId="165" formatCode="&quot;$&quot;#,##0"/>
    <numFmt numFmtId="166" formatCode="0.000"/>
  </numFmts>
  <fonts count="20">
    <font>
      <sz val="11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1"/>
      <color rgb="FF000000"/>
      <name val="Arial"/>
    </font>
    <font>
      <b/>
      <sz val="11"/>
      <color rgb="FFFF0000"/>
      <name val="Calibri"/>
    </font>
    <font>
      <b/>
      <sz val="10"/>
      <color rgb="FF000000"/>
      <name val="Calibri"/>
    </font>
    <font>
      <b/>
      <sz val="8"/>
      <color rgb="FF000000"/>
      <name val="Calibri"/>
    </font>
    <font>
      <b/>
      <sz val="10"/>
      <color rgb="FFFF0000"/>
      <name val="Calibri"/>
    </font>
    <font>
      <sz val="11"/>
      <name val="Arial"/>
    </font>
    <font>
      <b/>
      <sz val="12"/>
      <color rgb="FFFF0000"/>
      <name val="Calibri"/>
    </font>
    <font>
      <b/>
      <u/>
      <sz val="9"/>
      <color rgb="FF000000"/>
      <name val="Calibri"/>
    </font>
    <font>
      <b/>
      <sz val="12"/>
      <color rgb="FF000000"/>
      <name val="Calibri"/>
    </font>
    <font>
      <b/>
      <u/>
      <sz val="10"/>
      <color rgb="FF000000"/>
      <name val="Calibri"/>
    </font>
    <font>
      <b/>
      <sz val="8"/>
      <color rgb="FFFF0000"/>
      <name val="Calibri"/>
    </font>
    <font>
      <sz val="8"/>
      <color rgb="FF000000"/>
      <name val="Calibri"/>
    </font>
    <font>
      <b/>
      <sz val="11"/>
      <color rgb="FF0000FF"/>
      <name val="Calibri"/>
    </font>
    <font>
      <b/>
      <sz val="11"/>
      <name val="Calibri"/>
    </font>
    <font>
      <b/>
      <u/>
      <sz val="10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27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/>
    <xf numFmtId="10" fontId="3" fillId="0" borderId="0" xfId="0" applyNumberFormat="1" applyFont="1"/>
    <xf numFmtId="0" fontId="0" fillId="0" borderId="0" xfId="0" applyFont="1" applyAlignment="1"/>
    <xf numFmtId="0" fontId="4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0" xfId="0" applyFont="1" applyFill="1" applyAlignment="1"/>
    <xf numFmtId="0" fontId="4" fillId="2" borderId="0" xfId="0" applyFont="1" applyFill="1" applyAlignment="1"/>
    <xf numFmtId="164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3" fillId="2" borderId="0" xfId="0" applyFont="1" applyFill="1"/>
    <xf numFmtId="164" fontId="4" fillId="2" borderId="3" xfId="0" applyNumberFormat="1" applyFont="1" applyFill="1" applyBorder="1" applyAlignment="1"/>
    <xf numFmtId="0" fontId="4" fillId="2" borderId="3" xfId="0" applyFont="1" applyFill="1" applyBorder="1" applyAlignment="1"/>
    <xf numFmtId="0" fontId="4" fillId="0" borderId="0" xfId="0" applyFont="1" applyAlignment="1"/>
    <xf numFmtId="0" fontId="4" fillId="3" borderId="4" xfId="0" applyFont="1" applyFill="1" applyBorder="1" applyAlignment="1"/>
    <xf numFmtId="0" fontId="4" fillId="3" borderId="4" xfId="0" applyFont="1" applyFill="1" applyBorder="1" applyAlignment="1">
      <alignment horizontal="center"/>
    </xf>
    <xf numFmtId="0" fontId="4" fillId="4" borderId="4" xfId="0" applyFont="1" applyFill="1" applyBorder="1" applyAlignment="1"/>
    <xf numFmtId="0" fontId="4" fillId="4" borderId="5" xfId="0" applyFont="1" applyFill="1" applyBorder="1" applyAlignment="1"/>
    <xf numFmtId="0" fontId="6" fillId="5" borderId="6" xfId="0" applyFont="1" applyFill="1" applyBorder="1" applyAlignment="1"/>
    <xf numFmtId="0" fontId="6" fillId="6" borderId="7" xfId="0" applyFont="1" applyFill="1" applyBorder="1" applyAlignment="1"/>
    <xf numFmtId="0" fontId="4" fillId="6" borderId="8" xfId="0" applyFont="1" applyFill="1" applyBorder="1" applyAlignment="1"/>
    <xf numFmtId="0" fontId="4" fillId="7" borderId="9" xfId="0" applyFont="1" applyFill="1" applyBorder="1" applyAlignment="1"/>
    <xf numFmtId="0" fontId="4" fillId="7" borderId="4" xfId="0" applyFont="1" applyFill="1" applyBorder="1" applyAlignment="1"/>
    <xf numFmtId="0" fontId="4" fillId="3" borderId="4" xfId="0" applyFont="1" applyFill="1" applyBorder="1" applyAlignment="1"/>
    <xf numFmtId="0" fontId="3" fillId="3" borderId="0" xfId="0" applyFont="1" applyFill="1"/>
    <xf numFmtId="165" fontId="6" fillId="4" borderId="4" xfId="0" applyNumberFormat="1" applyFont="1" applyFill="1" applyBorder="1" applyAlignment="1"/>
    <xf numFmtId="165" fontId="6" fillId="4" borderId="5" xfId="0" applyNumberFormat="1" applyFont="1" applyFill="1" applyBorder="1" applyAlignment="1"/>
    <xf numFmtId="0" fontId="6" fillId="5" borderId="10" xfId="0" applyFont="1" applyFill="1" applyBorder="1" applyAlignment="1"/>
    <xf numFmtId="0" fontId="6" fillId="6" borderId="11" xfId="0" applyFont="1" applyFill="1" applyBorder="1" applyAlignment="1"/>
    <xf numFmtId="0" fontId="4" fillId="6" borderId="12" xfId="0" applyFont="1" applyFill="1" applyBorder="1" applyAlignment="1"/>
    <xf numFmtId="0" fontId="7" fillId="3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/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1" fillId="7" borderId="4" xfId="0" applyFont="1" applyFill="1" applyBorder="1" applyAlignment="1"/>
    <xf numFmtId="0" fontId="7" fillId="7" borderId="4" xfId="0" applyFont="1" applyFill="1" applyBorder="1" applyAlignment="1">
      <alignment horizontal="center" wrapText="1"/>
    </xf>
    <xf numFmtId="10" fontId="2" fillId="0" borderId="0" xfId="0" applyNumberFormat="1" applyFont="1" applyAlignment="1"/>
    <xf numFmtId="164" fontId="7" fillId="3" borderId="4" xfId="0" applyNumberFormat="1" applyFont="1" applyFill="1" applyBorder="1" applyAlignment="1"/>
    <xf numFmtId="0" fontId="7" fillId="3" borderId="4" xfId="0" applyFont="1" applyFill="1" applyBorder="1" applyAlignment="1">
      <alignment vertical="top"/>
    </xf>
    <xf numFmtId="0" fontId="7" fillId="3" borderId="4" xfId="0" applyFont="1" applyFill="1" applyBorder="1" applyAlignment="1"/>
    <xf numFmtId="0" fontId="7" fillId="3" borderId="4" xfId="0" applyFont="1" applyFill="1" applyBorder="1" applyAlignment="1"/>
    <xf numFmtId="44" fontId="7" fillId="4" borderId="4" xfId="0" applyNumberFormat="1" applyFont="1" applyFill="1" applyBorder="1" applyAlignment="1"/>
    <xf numFmtId="44" fontId="7" fillId="4" borderId="5" xfId="0" applyNumberFormat="1" applyFont="1" applyFill="1" applyBorder="1" applyAlignment="1"/>
    <xf numFmtId="44" fontId="9" fillId="5" borderId="10" xfId="0" applyNumberFormat="1" applyFont="1" applyFill="1" applyBorder="1" applyAlignment="1"/>
    <xf numFmtId="44" fontId="9" fillId="6" borderId="11" xfId="0" applyNumberFormat="1" applyFont="1" applyFill="1" applyBorder="1" applyAlignment="1"/>
    <xf numFmtId="44" fontId="7" fillId="4" borderId="9" xfId="0" applyNumberFormat="1" applyFont="1" applyFill="1" applyBorder="1" applyAlignment="1"/>
    <xf numFmtId="0" fontId="7" fillId="7" borderId="4" xfId="0" applyFont="1" applyFill="1" applyBorder="1" applyAlignment="1"/>
    <xf numFmtId="0" fontId="7" fillId="7" borderId="4" xfId="0" applyFont="1" applyFill="1" applyBorder="1" applyAlignment="1"/>
    <xf numFmtId="44" fontId="7" fillId="7" borderId="4" xfId="0" applyNumberFormat="1" applyFont="1" applyFill="1" applyBorder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10" fontId="10" fillId="0" borderId="0" xfId="0" applyNumberFormat="1" applyFont="1" applyAlignment="1">
      <alignment horizontal="right"/>
    </xf>
    <xf numFmtId="44" fontId="7" fillId="7" borderId="4" xfId="0" applyNumberFormat="1" applyFont="1" applyFill="1" applyBorder="1" applyAlignment="1"/>
    <xf numFmtId="0" fontId="10" fillId="0" borderId="0" xfId="0" applyFont="1" applyAlignment="1">
      <alignment horizontal="right"/>
    </xf>
    <xf numFmtId="0" fontId="10" fillId="0" borderId="0" xfId="0" applyFont="1" applyAlignment="1"/>
    <xf numFmtId="44" fontId="7" fillId="4" borderId="4" xfId="0" applyNumberFormat="1" applyFont="1" applyFill="1" applyBorder="1" applyAlignment="1"/>
    <xf numFmtId="44" fontId="7" fillId="4" borderId="5" xfId="0" applyNumberFormat="1" applyFont="1" applyFill="1" applyBorder="1" applyAlignment="1"/>
    <xf numFmtId="0" fontId="3" fillId="4" borderId="0" xfId="0" applyFont="1" applyFill="1"/>
    <xf numFmtId="0" fontId="7" fillId="3" borderId="4" xfId="0" applyFont="1" applyFill="1" applyBorder="1" applyAlignment="1">
      <alignment horizontal="right"/>
    </xf>
    <xf numFmtId="0" fontId="9" fillId="3" borderId="4" xfId="0" applyFont="1" applyFill="1" applyBorder="1" applyAlignment="1"/>
    <xf numFmtId="166" fontId="9" fillId="3" borderId="4" xfId="0" applyNumberFormat="1" applyFont="1" applyFill="1" applyBorder="1" applyAlignment="1"/>
    <xf numFmtId="44" fontId="9" fillId="3" borderId="4" xfId="0" applyNumberFormat="1" applyFont="1" applyFill="1" applyBorder="1" applyAlignment="1"/>
    <xf numFmtId="0" fontId="7" fillId="4" borderId="4" xfId="0" applyFont="1" applyFill="1" applyBorder="1" applyAlignment="1"/>
    <xf numFmtId="0" fontId="1" fillId="4" borderId="4" xfId="0" applyFont="1" applyFill="1" applyBorder="1" applyAlignment="1"/>
    <xf numFmtId="44" fontId="11" fillId="4" borderId="5" xfId="0" applyNumberFormat="1" applyFont="1" applyFill="1" applyBorder="1" applyAlignment="1"/>
    <xf numFmtId="44" fontId="7" fillId="5" borderId="14" xfId="0" applyNumberFormat="1" applyFont="1" applyFill="1" applyBorder="1" applyAlignment="1"/>
    <xf numFmtId="44" fontId="9" fillId="6" borderId="15" xfId="0" applyNumberFormat="1" applyFont="1" applyFill="1" applyBorder="1" applyAlignment="1"/>
    <xf numFmtId="0" fontId="7" fillId="7" borderId="4" xfId="0" applyFont="1" applyFill="1" applyBorder="1" applyAlignment="1">
      <alignment horizontal="center" vertical="center" wrapText="1"/>
    </xf>
    <xf numFmtId="44" fontId="9" fillId="7" borderId="4" xfId="0" applyNumberFormat="1" applyFont="1" applyFill="1" applyBorder="1" applyAlignment="1"/>
    <xf numFmtId="0" fontId="1" fillId="0" borderId="0" xfId="0" applyFont="1" applyAlignment="1"/>
    <xf numFmtId="0" fontId="12" fillId="0" borderId="0" xfId="0" applyFont="1" applyAlignment="1"/>
    <xf numFmtId="0" fontId="4" fillId="8" borderId="16" xfId="0" applyFont="1" applyFill="1" applyBorder="1" applyAlignment="1"/>
    <xf numFmtId="0" fontId="4" fillId="8" borderId="17" xfId="0" applyFont="1" applyFill="1" applyBorder="1" applyAlignment="1"/>
    <xf numFmtId="0" fontId="4" fillId="8" borderId="18" xfId="0" applyFont="1" applyFill="1" applyBorder="1" applyAlignment="1"/>
    <xf numFmtId="0" fontId="4" fillId="8" borderId="19" xfId="0" applyFont="1" applyFill="1" applyBorder="1" applyAlignment="1"/>
    <xf numFmtId="0" fontId="4" fillId="9" borderId="0" xfId="0" applyFont="1" applyFill="1" applyAlignment="1"/>
    <xf numFmtId="0" fontId="13" fillId="0" borderId="0" xfId="0" applyFont="1" applyAlignment="1">
      <alignment horizontal="center" wrapText="1"/>
    </xf>
    <xf numFmtId="0" fontId="7" fillId="0" borderId="0" xfId="0" applyFont="1" applyAlignment="1"/>
    <xf numFmtId="0" fontId="8" fillId="8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14" fillId="0" borderId="0" xfId="0" applyFont="1" applyAlignment="1"/>
    <xf numFmtId="0" fontId="4" fillId="0" borderId="20" xfId="0" applyFont="1" applyBorder="1" applyAlignment="1"/>
    <xf numFmtId="0" fontId="4" fillId="0" borderId="20" xfId="0" applyFont="1" applyBorder="1" applyAlignment="1"/>
    <xf numFmtId="0" fontId="4" fillId="8" borderId="4" xfId="0" applyFont="1" applyFill="1" applyBorder="1" applyAlignment="1"/>
    <xf numFmtId="44" fontId="4" fillId="8" borderId="4" xfId="0" applyNumberFormat="1" applyFont="1" applyFill="1" applyBorder="1" applyAlignment="1"/>
    <xf numFmtId="0" fontId="7" fillId="0" borderId="20" xfId="0" applyFont="1" applyBorder="1" applyAlignment="1"/>
    <xf numFmtId="0" fontId="8" fillId="8" borderId="4" xfId="0" applyFont="1" applyFill="1" applyBorder="1" applyAlignment="1"/>
    <xf numFmtId="44" fontId="8" fillId="8" borderId="4" xfId="0" applyNumberFormat="1" applyFont="1" applyFill="1" applyBorder="1" applyAlignment="1"/>
    <xf numFmtId="0" fontId="8" fillId="0" borderId="0" xfId="0" applyFont="1" applyAlignment="1"/>
    <xf numFmtId="0" fontId="16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17" fillId="0" borderId="0" xfId="0" applyFont="1" applyAlignment="1"/>
    <xf numFmtId="0" fontId="17" fillId="2" borderId="0" xfId="0" applyFont="1" applyFill="1" applyAlignment="1"/>
    <xf numFmtId="0" fontId="17" fillId="3" borderId="0" xfId="0" applyFont="1" applyFill="1" applyAlignment="1"/>
    <xf numFmtId="0" fontId="4" fillId="2" borderId="0" xfId="0" applyFont="1" applyFill="1" applyAlignment="1"/>
    <xf numFmtId="0" fontId="17" fillId="3" borderId="0" xfId="0" applyFont="1" applyFill="1" applyAlignment="1">
      <alignment wrapText="1"/>
    </xf>
    <xf numFmtId="164" fontId="4" fillId="2" borderId="30" xfId="0" applyNumberFormat="1" applyFont="1" applyFill="1" applyBorder="1" applyAlignment="1"/>
    <xf numFmtId="0" fontId="4" fillId="2" borderId="30" xfId="0" applyFont="1" applyFill="1" applyBorder="1" applyAlignment="1"/>
    <xf numFmtId="0" fontId="4" fillId="12" borderId="0" xfId="0" applyFont="1" applyFill="1" applyAlignment="1"/>
    <xf numFmtId="0" fontId="19" fillId="0" borderId="0" xfId="0" applyFont="1" applyAlignment="1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44" fontId="15" fillId="10" borderId="21" xfId="0" applyNumberFormat="1" applyFont="1" applyFill="1" applyBorder="1" applyAlignment="1">
      <alignment horizontal="left" vertical="center"/>
    </xf>
    <xf numFmtId="0" fontId="3" fillId="0" borderId="22" xfId="0" applyFont="1" applyBorder="1"/>
    <xf numFmtId="0" fontId="3" fillId="0" borderId="23" xfId="0" applyFont="1" applyBorder="1"/>
    <xf numFmtId="44" fontId="6" fillId="10" borderId="24" xfId="0" applyNumberFormat="1" applyFont="1" applyFill="1" applyBorder="1" applyAlignment="1">
      <alignment horizontal="left"/>
    </xf>
    <xf numFmtId="0" fontId="3" fillId="0" borderId="25" xfId="0" applyFont="1" applyBorder="1"/>
    <xf numFmtId="0" fontId="3" fillId="0" borderId="26" xfId="0" applyFont="1" applyBorder="1"/>
    <xf numFmtId="0" fontId="4" fillId="0" borderId="20" xfId="0" applyFont="1" applyBorder="1" applyAlignment="1"/>
    <xf numFmtId="0" fontId="3" fillId="0" borderId="20" xfId="0" applyFont="1" applyBorder="1"/>
    <xf numFmtId="0" fontId="6" fillId="10" borderId="27" xfId="0" applyFont="1" applyFill="1" applyBorder="1" applyAlignment="1"/>
    <xf numFmtId="0" fontId="3" fillId="0" borderId="28" xfId="0" applyFont="1" applyBorder="1"/>
    <xf numFmtId="0" fontId="3" fillId="0" borderId="29" xfId="0" applyFont="1" applyBorder="1"/>
    <xf numFmtId="0" fontId="17" fillId="4" borderId="0" xfId="0" applyFont="1" applyFill="1" applyAlignment="1">
      <alignment wrapText="1"/>
    </xf>
    <xf numFmtId="0" fontId="17" fillId="4" borderId="0" xfId="0" applyFont="1" applyFill="1" applyAlignment="1">
      <alignment horizontal="left" wrapText="1"/>
    </xf>
    <xf numFmtId="0" fontId="17" fillId="7" borderId="0" xfId="0" applyFont="1" applyFill="1" applyAlignment="1">
      <alignment wrapText="1"/>
    </xf>
    <xf numFmtId="0" fontId="6" fillId="9" borderId="0" xfId="0" applyFont="1" applyFill="1" applyAlignment="1">
      <alignment wrapText="1"/>
    </xf>
    <xf numFmtId="0" fontId="18" fillId="11" borderId="0" xfId="0" applyFont="1" applyFill="1" applyAlignment="1">
      <alignment wrapText="1"/>
    </xf>
    <xf numFmtId="0" fontId="4" fillId="9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1495425</xdr:colOff>
      <xdr:row>3</xdr:row>
      <xdr:rowOff>104775</xdr:rowOff>
    </xdr:from>
    <xdr:ext cx="1695450" cy="1323975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724100" y="1227325"/>
          <a:ext cx="564900" cy="428700"/>
          <a:chOff x="1724100" y="1227325"/>
          <a:chExt cx="564900" cy="4287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>
            <a:off x="1724100" y="1227325"/>
            <a:ext cx="564900" cy="428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>
      <selection activeCell="A30" sqref="A30"/>
    </sheetView>
  </sheetViews>
  <sheetFormatPr defaultColWidth="14.42578125" defaultRowHeight="15" customHeight="1"/>
  <cols>
    <col min="1" max="1" width="8.5703125" customWidth="1"/>
    <col min="2" max="2" width="9.28515625" customWidth="1"/>
    <col min="3" max="3" width="29.140625" customWidth="1"/>
    <col min="4" max="4" width="8.28515625" customWidth="1"/>
    <col min="5" max="5" width="6.85546875" customWidth="1"/>
    <col min="6" max="6" width="8.7109375" customWidth="1"/>
    <col min="7" max="8" width="9.140625" customWidth="1"/>
    <col min="9" max="9" width="12" customWidth="1"/>
    <col min="10" max="10" width="9.42578125" customWidth="1"/>
    <col min="11" max="11" width="12" customWidth="1"/>
    <col min="12" max="12" width="14.7109375" customWidth="1"/>
    <col min="13" max="13" width="0.28515625" customWidth="1"/>
    <col min="14" max="14" width="10.140625" customWidth="1"/>
    <col min="15" max="16" width="8.7109375" customWidth="1"/>
    <col min="17" max="20" width="8.7109375" hidden="1" customWidth="1"/>
    <col min="21" max="27" width="8.7109375" customWidth="1"/>
  </cols>
  <sheetData>
    <row r="1" spans="1:27" ht="1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08"/>
      <c r="O1" s="109"/>
      <c r="T1" s="3"/>
    </row>
    <row r="2" spans="1:27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T2" s="3"/>
    </row>
    <row r="3" spans="1:2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T3" s="3"/>
    </row>
    <row r="4" spans="1:27" ht="13.5" customHeight="1">
      <c r="A4" s="6" t="s">
        <v>1</v>
      </c>
      <c r="B4" s="5"/>
      <c r="C4" s="6"/>
      <c r="D4" s="7" t="s">
        <v>2</v>
      </c>
      <c r="E4" s="5"/>
      <c r="F4" s="5"/>
      <c r="G4" s="5"/>
      <c r="H4" s="5"/>
      <c r="I4" s="7" t="s">
        <v>3</v>
      </c>
      <c r="J4" s="8"/>
      <c r="K4" s="8"/>
      <c r="L4" s="5"/>
      <c r="M4" s="5"/>
      <c r="N4" s="5"/>
      <c r="O4" s="5"/>
      <c r="T4" s="3"/>
    </row>
    <row r="5" spans="1:27" ht="13.5" customHeight="1">
      <c r="A5" s="5"/>
      <c r="B5" s="5"/>
      <c r="C5" s="5"/>
      <c r="D5" s="6" t="s">
        <v>4</v>
      </c>
      <c r="E5" s="5"/>
      <c r="F5" s="9"/>
      <c r="G5" s="10"/>
      <c r="H5" s="5"/>
      <c r="I5" s="11"/>
      <c r="J5" s="8"/>
      <c r="K5" s="8"/>
      <c r="L5" s="5"/>
      <c r="M5" s="5"/>
      <c r="N5" s="5"/>
      <c r="O5" s="5"/>
      <c r="Q5">
        <f>F6-F5</f>
        <v>0</v>
      </c>
      <c r="T5" s="3"/>
    </row>
    <row r="6" spans="1:27" ht="13.5" customHeight="1">
      <c r="A6" s="6" t="s">
        <v>5</v>
      </c>
      <c r="B6" s="5"/>
      <c r="C6" s="5"/>
      <c r="D6" s="6" t="s">
        <v>6</v>
      </c>
      <c r="E6" s="5"/>
      <c r="F6" s="12"/>
      <c r="G6" s="13"/>
      <c r="H6" s="5"/>
      <c r="I6" s="11"/>
      <c r="J6" s="8"/>
      <c r="K6" s="8"/>
      <c r="L6" s="5"/>
      <c r="M6" s="5"/>
      <c r="N6" s="5"/>
      <c r="O6" s="5"/>
      <c r="T6" s="3"/>
    </row>
    <row r="7" spans="1:27" ht="13.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T7" s="3"/>
    </row>
    <row r="8" spans="1:27" ht="13.5" customHeight="1">
      <c r="A8" s="15"/>
      <c r="B8" s="15"/>
      <c r="C8" s="16" t="s">
        <v>7</v>
      </c>
      <c r="D8" s="15"/>
      <c r="E8" s="15"/>
      <c r="F8" s="15"/>
      <c r="G8" s="17"/>
      <c r="H8" s="17" t="s">
        <v>8</v>
      </c>
      <c r="I8" s="18"/>
      <c r="J8" s="19"/>
      <c r="K8" s="20" t="s">
        <v>9</v>
      </c>
      <c r="L8" s="21"/>
      <c r="M8" s="22"/>
      <c r="N8" s="23" t="s">
        <v>10</v>
      </c>
      <c r="O8" s="23"/>
      <c r="T8" s="3"/>
    </row>
    <row r="9" spans="1:27" ht="13.5" customHeight="1">
      <c r="A9" s="15"/>
      <c r="B9" s="15"/>
      <c r="C9" s="15"/>
      <c r="D9" s="15"/>
      <c r="E9" s="24" t="s">
        <v>11</v>
      </c>
      <c r="F9" s="25"/>
      <c r="G9" s="26">
        <v>13</v>
      </c>
      <c r="H9" s="26">
        <v>14</v>
      </c>
      <c r="I9" s="27">
        <v>23</v>
      </c>
      <c r="J9" s="28" t="s">
        <v>12</v>
      </c>
      <c r="K9" s="29" t="s">
        <v>13</v>
      </c>
      <c r="L9" s="30"/>
      <c r="M9" s="22"/>
      <c r="N9" s="23"/>
      <c r="O9" s="23"/>
      <c r="T9" s="3"/>
    </row>
    <row r="10" spans="1:27" ht="13.5" customHeight="1">
      <c r="A10" s="31" t="s">
        <v>14</v>
      </c>
      <c r="B10" s="32" t="s">
        <v>15</v>
      </c>
      <c r="C10" s="33" t="s">
        <v>16</v>
      </c>
      <c r="D10" s="33" t="s">
        <v>17</v>
      </c>
      <c r="E10" s="34"/>
      <c r="F10" s="34"/>
      <c r="G10" s="35" t="s">
        <v>18</v>
      </c>
      <c r="H10" s="35" t="s">
        <v>19</v>
      </c>
      <c r="I10" s="36" t="s">
        <v>20</v>
      </c>
      <c r="J10" s="37"/>
      <c r="K10" s="38" t="s">
        <v>21</v>
      </c>
      <c r="L10" s="39" t="s">
        <v>22</v>
      </c>
      <c r="M10" s="40"/>
      <c r="N10" s="41" t="s">
        <v>23</v>
      </c>
      <c r="O10" s="41" t="s">
        <v>24</v>
      </c>
      <c r="P10" s="2"/>
      <c r="Q10" s="2"/>
      <c r="R10" s="2"/>
      <c r="S10" s="2"/>
      <c r="T10" s="42"/>
      <c r="U10" s="2"/>
      <c r="V10" s="2"/>
      <c r="W10" s="2"/>
      <c r="X10" s="2"/>
      <c r="Y10" s="2"/>
      <c r="Z10" s="2"/>
      <c r="AA10" s="2"/>
    </row>
    <row r="11" spans="1:27" ht="13.5" customHeight="1">
      <c r="A11" s="43"/>
      <c r="B11" s="44"/>
      <c r="C11" s="45"/>
      <c r="D11" s="45"/>
      <c r="E11" s="46"/>
      <c r="F11" s="46"/>
      <c r="G11" s="47"/>
      <c r="H11" s="47"/>
      <c r="I11" s="48"/>
      <c r="J11" s="49">
        <f t="shared" ref="J11:J17" si="0">SUM(G11:I11)</f>
        <v>0</v>
      </c>
      <c r="K11" s="50">
        <f t="shared" ref="K11:K17" si="1">SUM(G11:I11)*T11</f>
        <v>0</v>
      </c>
      <c r="L11" s="51"/>
      <c r="M11" s="52"/>
      <c r="N11" s="53"/>
      <c r="O11" s="54"/>
      <c r="Q11" s="55"/>
      <c r="R11" s="56" t="b">
        <v>1</v>
      </c>
      <c r="S11" s="55"/>
      <c r="T11" s="57">
        <v>0.75</v>
      </c>
    </row>
    <row r="12" spans="1:27" ht="13.5" customHeight="1">
      <c r="A12" s="43"/>
      <c r="B12" s="44"/>
      <c r="C12" s="45"/>
      <c r="D12" s="46"/>
      <c r="E12" s="46"/>
      <c r="F12" s="46"/>
      <c r="G12" s="47"/>
      <c r="H12" s="47"/>
      <c r="I12" s="48"/>
      <c r="J12" s="49">
        <f t="shared" si="0"/>
        <v>0</v>
      </c>
      <c r="K12" s="50">
        <f t="shared" si="1"/>
        <v>0</v>
      </c>
      <c r="L12" s="51"/>
      <c r="M12" s="52"/>
      <c r="N12" s="52"/>
      <c r="O12" s="58"/>
      <c r="Q12" s="59">
        <v>1</v>
      </c>
      <c r="R12" s="56" t="b">
        <f>Q12&lt;=Q5</f>
        <v>0</v>
      </c>
      <c r="S12" s="55"/>
      <c r="T12" s="3">
        <f t="shared" ref="T12:T29" si="2">IF(Q12=Q$5,0.75,1)</f>
        <v>1</v>
      </c>
    </row>
    <row r="13" spans="1:27" ht="13.5" customHeight="1">
      <c r="A13" s="43"/>
      <c r="B13" s="44"/>
      <c r="C13" s="45"/>
      <c r="D13" s="46"/>
      <c r="E13" s="46"/>
      <c r="F13" s="46"/>
      <c r="G13" s="47"/>
      <c r="H13" s="47"/>
      <c r="I13" s="48"/>
      <c r="J13" s="49">
        <f t="shared" si="0"/>
        <v>0</v>
      </c>
      <c r="K13" s="50">
        <f t="shared" si="1"/>
        <v>0</v>
      </c>
      <c r="L13" s="51"/>
      <c r="M13" s="52"/>
      <c r="N13" s="52"/>
      <c r="O13" s="58"/>
      <c r="Q13" s="59">
        <v>2</v>
      </c>
      <c r="R13" s="56" t="b">
        <f>Q13&lt;=Q5</f>
        <v>0</v>
      </c>
      <c r="S13" s="55"/>
      <c r="T13" s="3">
        <f t="shared" si="2"/>
        <v>1</v>
      </c>
    </row>
    <row r="14" spans="1:27" ht="13.5" customHeight="1">
      <c r="A14" s="43"/>
      <c r="B14" s="44"/>
      <c r="C14" s="45"/>
      <c r="D14" s="45"/>
      <c r="E14" s="46"/>
      <c r="F14" s="46"/>
      <c r="G14" s="47"/>
      <c r="H14" s="47"/>
      <c r="I14" s="48"/>
      <c r="J14" s="49">
        <f t="shared" si="0"/>
        <v>0</v>
      </c>
      <c r="K14" s="50">
        <f t="shared" si="1"/>
        <v>0</v>
      </c>
      <c r="L14" s="51"/>
      <c r="M14" s="52"/>
      <c r="N14" s="52"/>
      <c r="O14" s="58"/>
      <c r="Q14" s="59">
        <v>3</v>
      </c>
      <c r="R14" s="56" t="b">
        <f>Q14&lt;=Q5</f>
        <v>0</v>
      </c>
      <c r="S14" s="55"/>
      <c r="T14" s="3">
        <f t="shared" si="2"/>
        <v>1</v>
      </c>
    </row>
    <row r="15" spans="1:27" ht="13.5" customHeight="1">
      <c r="A15" s="43"/>
      <c r="B15" s="44"/>
      <c r="C15" s="45"/>
      <c r="D15" s="46"/>
      <c r="E15" s="46"/>
      <c r="F15" s="46"/>
      <c r="G15" s="47"/>
      <c r="H15" s="47"/>
      <c r="I15" s="48"/>
      <c r="J15" s="49">
        <f t="shared" si="0"/>
        <v>0</v>
      </c>
      <c r="K15" s="50">
        <f t="shared" si="1"/>
        <v>0</v>
      </c>
      <c r="L15" s="51"/>
      <c r="M15" s="52"/>
      <c r="N15" s="52"/>
      <c r="O15" s="58"/>
      <c r="Q15" s="59">
        <v>4</v>
      </c>
      <c r="R15" s="56" t="b">
        <f t="shared" ref="R15:R30" si="3">Q15&lt;=Q8</f>
        <v>0</v>
      </c>
      <c r="S15" s="60"/>
      <c r="T15" s="3">
        <f t="shared" si="2"/>
        <v>1</v>
      </c>
    </row>
    <row r="16" spans="1:27" ht="13.5" customHeight="1">
      <c r="A16" s="46"/>
      <c r="B16" s="44"/>
      <c r="C16" s="46"/>
      <c r="D16" s="46"/>
      <c r="E16" s="46"/>
      <c r="F16" s="46"/>
      <c r="G16" s="61"/>
      <c r="H16" s="61"/>
      <c r="I16" s="62"/>
      <c r="J16" s="49">
        <f t="shared" si="0"/>
        <v>0</v>
      </c>
      <c r="K16" s="50">
        <f t="shared" si="1"/>
        <v>0</v>
      </c>
      <c r="L16" s="51"/>
      <c r="M16" s="52"/>
      <c r="N16" s="52"/>
      <c r="O16" s="58"/>
      <c r="Q16" s="59">
        <v>5</v>
      </c>
      <c r="R16" s="56" t="b">
        <f t="shared" si="3"/>
        <v>0</v>
      </c>
      <c r="S16" s="55"/>
      <c r="T16" s="3">
        <f t="shared" si="2"/>
        <v>1</v>
      </c>
    </row>
    <row r="17" spans="1:27" ht="13.5" customHeight="1">
      <c r="A17" s="46"/>
      <c r="B17" s="44"/>
      <c r="C17" s="46"/>
      <c r="D17" s="46"/>
      <c r="E17" s="46"/>
      <c r="F17" s="46"/>
      <c r="G17" s="61"/>
      <c r="H17" s="61"/>
      <c r="I17" s="62"/>
      <c r="J17" s="49">
        <f t="shared" si="0"/>
        <v>0</v>
      </c>
      <c r="K17" s="50">
        <f t="shared" si="1"/>
        <v>0</v>
      </c>
      <c r="L17" s="63"/>
      <c r="M17" s="52"/>
      <c r="N17" s="52"/>
      <c r="O17" s="58"/>
      <c r="Q17" s="59">
        <v>6</v>
      </c>
      <c r="R17" s="56" t="b">
        <f t="shared" si="3"/>
        <v>0</v>
      </c>
      <c r="S17" s="55"/>
      <c r="T17" s="3">
        <f t="shared" si="2"/>
        <v>1</v>
      </c>
    </row>
    <row r="18" spans="1:27" ht="13.5" customHeight="1">
      <c r="A18" s="46"/>
      <c r="B18" s="46"/>
      <c r="C18" s="64" t="s">
        <v>25</v>
      </c>
      <c r="D18" s="65">
        <f>SUM(D10:D17)</f>
        <v>0</v>
      </c>
      <c r="E18" s="66">
        <v>0.65500000000000003</v>
      </c>
      <c r="F18" s="67">
        <f>SUM(D18*E18)</f>
        <v>0</v>
      </c>
      <c r="G18" s="68" t="s">
        <v>26</v>
      </c>
      <c r="H18" s="69"/>
      <c r="I18" s="70">
        <f>SUM(K18:L18)</f>
        <v>0</v>
      </c>
      <c r="J18" s="71"/>
      <c r="K18" s="72">
        <f>SUM(K11:K17)</f>
        <v>0</v>
      </c>
      <c r="L18" s="49">
        <f>SUM(L11:L17)</f>
        <v>0</v>
      </c>
      <c r="M18" s="52"/>
      <c r="N18" s="73" t="s">
        <v>27</v>
      </c>
      <c r="O18" s="74">
        <f>SUM(O11:O17)</f>
        <v>0</v>
      </c>
      <c r="Q18" s="59">
        <v>7</v>
      </c>
      <c r="R18" s="56" t="b">
        <f t="shared" si="3"/>
        <v>0</v>
      </c>
      <c r="S18" s="55"/>
      <c r="T18" s="3">
        <f t="shared" si="2"/>
        <v>1</v>
      </c>
    </row>
    <row r="19" spans="1:27" ht="13.5" customHeight="1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2"/>
      <c r="Q19" s="59">
        <v>8</v>
      </c>
      <c r="R19" s="56" t="b">
        <f t="shared" si="3"/>
        <v>0</v>
      </c>
      <c r="S19" s="55"/>
      <c r="T19" s="3">
        <f t="shared" si="2"/>
        <v>1</v>
      </c>
      <c r="U19" s="2"/>
      <c r="V19" s="2"/>
      <c r="W19" s="2"/>
      <c r="X19" s="2"/>
      <c r="Y19" s="2"/>
      <c r="Z19" s="2"/>
      <c r="AA19" s="2"/>
    </row>
    <row r="20" spans="1:27" ht="13.5" customHeight="1">
      <c r="A20" s="76" t="s">
        <v>28</v>
      </c>
      <c r="B20" s="75"/>
      <c r="C20" s="75"/>
      <c r="D20" s="75"/>
      <c r="E20" s="75"/>
      <c r="F20" s="77" t="s">
        <v>29</v>
      </c>
      <c r="G20" s="78"/>
      <c r="H20" s="78"/>
      <c r="I20" s="78"/>
      <c r="J20" s="79"/>
      <c r="K20" s="80"/>
      <c r="L20" s="81"/>
      <c r="M20" s="75"/>
      <c r="N20" s="82"/>
      <c r="O20" s="14"/>
      <c r="P20" s="59"/>
      <c r="Q20" s="59">
        <v>9</v>
      </c>
      <c r="R20" s="56" t="b">
        <f t="shared" si="3"/>
        <v>0</v>
      </c>
      <c r="S20" s="55"/>
      <c r="T20" s="3">
        <f t="shared" si="2"/>
        <v>1</v>
      </c>
    </row>
    <row r="21" spans="1:27" ht="13.5" customHeight="1">
      <c r="A21" s="83"/>
      <c r="B21" s="14"/>
      <c r="C21" s="14"/>
      <c r="D21" s="14"/>
      <c r="E21" s="14"/>
      <c r="F21" s="84" t="s">
        <v>30</v>
      </c>
      <c r="G21" s="85" t="s">
        <v>31</v>
      </c>
      <c r="H21" s="85" t="s">
        <v>32</v>
      </c>
      <c r="I21" s="85" t="s">
        <v>33</v>
      </c>
      <c r="J21" s="84" t="s">
        <v>34</v>
      </c>
      <c r="K21" s="84" t="s">
        <v>35</v>
      </c>
      <c r="L21" s="14"/>
      <c r="M21" s="14"/>
      <c r="N21" s="14"/>
      <c r="P21" s="59"/>
      <c r="Q21" s="59">
        <v>10</v>
      </c>
      <c r="R21" s="56" t="b">
        <f t="shared" si="3"/>
        <v>0</v>
      </c>
      <c r="S21" s="55"/>
      <c r="T21" s="3">
        <f t="shared" si="2"/>
        <v>1</v>
      </c>
    </row>
    <row r="22" spans="1:27" ht="13.5" customHeight="1">
      <c r="A22" s="86" t="s">
        <v>36</v>
      </c>
      <c r="B22" s="14"/>
      <c r="C22" s="14"/>
      <c r="D22" s="87" t="s">
        <v>37</v>
      </c>
      <c r="E22" s="88"/>
      <c r="F22" s="89"/>
      <c r="G22" s="89"/>
      <c r="H22" s="89"/>
      <c r="I22" s="89"/>
      <c r="J22" s="90"/>
      <c r="K22" s="90"/>
      <c r="L22" s="110" t="s">
        <v>38</v>
      </c>
      <c r="M22" s="111"/>
      <c r="N22" s="112"/>
      <c r="P22" s="59"/>
      <c r="Q22" s="59">
        <v>11</v>
      </c>
      <c r="R22" s="56" t="b">
        <f t="shared" si="3"/>
        <v>0</v>
      </c>
      <c r="S22" s="55"/>
      <c r="T22" s="3">
        <f t="shared" si="2"/>
        <v>1</v>
      </c>
    </row>
    <row r="23" spans="1:27" ht="13.5" customHeight="1">
      <c r="A23" s="91" t="s">
        <v>39</v>
      </c>
      <c r="B23" s="14"/>
      <c r="C23" s="14"/>
      <c r="D23" s="14"/>
      <c r="E23" s="14"/>
      <c r="F23" s="92"/>
      <c r="G23" s="92"/>
      <c r="H23" s="92"/>
      <c r="I23" s="92"/>
      <c r="J23" s="93"/>
      <c r="K23" s="93"/>
      <c r="L23" s="113">
        <f>SUM(F18+I18+O18)</f>
        <v>0</v>
      </c>
      <c r="M23" s="114"/>
      <c r="N23" s="115"/>
      <c r="P23" s="59"/>
      <c r="Q23" s="59">
        <v>12</v>
      </c>
      <c r="R23" s="56" t="b">
        <f t="shared" si="3"/>
        <v>0</v>
      </c>
      <c r="S23" s="55"/>
      <c r="T23" s="3">
        <f t="shared" si="2"/>
        <v>1</v>
      </c>
    </row>
    <row r="24" spans="1:27" ht="13.5" customHeight="1">
      <c r="A24" s="86" t="s">
        <v>40</v>
      </c>
      <c r="B24" s="14"/>
      <c r="C24" s="14"/>
      <c r="D24" s="116" t="s">
        <v>37</v>
      </c>
      <c r="E24" s="117"/>
      <c r="F24" s="89"/>
      <c r="G24" s="89"/>
      <c r="H24" s="89"/>
      <c r="I24" s="89"/>
      <c r="J24" s="90"/>
      <c r="K24" s="90"/>
      <c r="L24" s="118"/>
      <c r="M24" s="119"/>
      <c r="N24" s="120"/>
      <c r="P24" s="59"/>
      <c r="Q24" s="59">
        <v>13</v>
      </c>
      <c r="R24" s="56" t="b">
        <f t="shared" si="3"/>
        <v>0</v>
      </c>
      <c r="S24" s="55"/>
      <c r="T24" s="3">
        <f t="shared" si="2"/>
        <v>1</v>
      </c>
    </row>
    <row r="25" spans="1:27" ht="13.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Q25" s="59">
        <v>14</v>
      </c>
      <c r="R25" s="56" t="b">
        <f t="shared" si="3"/>
        <v>0</v>
      </c>
      <c r="S25" s="55"/>
      <c r="T25" s="3">
        <f t="shared" si="2"/>
        <v>1</v>
      </c>
    </row>
    <row r="26" spans="1:27" ht="13.5" customHeight="1">
      <c r="A26" s="94" t="s">
        <v>41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5"/>
      <c r="Q26" s="59">
        <v>15</v>
      </c>
      <c r="R26" s="56" t="b">
        <f t="shared" si="3"/>
        <v>0</v>
      </c>
      <c r="S26" s="55"/>
      <c r="T26" s="3">
        <f t="shared" si="2"/>
        <v>1</v>
      </c>
      <c r="U26" s="95"/>
      <c r="V26" s="95"/>
      <c r="W26" s="95"/>
      <c r="X26" s="95"/>
      <c r="Y26" s="95"/>
      <c r="Z26" s="95"/>
      <c r="AA26" s="95"/>
    </row>
    <row r="27" spans="1:27" ht="13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Q27" s="59">
        <v>16</v>
      </c>
      <c r="R27" s="56" t="b">
        <f t="shared" si="3"/>
        <v>0</v>
      </c>
      <c r="S27" s="55"/>
      <c r="T27" s="3">
        <f t="shared" si="2"/>
        <v>1</v>
      </c>
    </row>
    <row r="28" spans="1:27" ht="13.5" customHeight="1">
      <c r="A28" s="96" t="s">
        <v>42</v>
      </c>
      <c r="B28" s="97"/>
      <c r="C28" s="97"/>
      <c r="D28" s="97"/>
      <c r="E28" s="97"/>
      <c r="F28" s="97"/>
      <c r="G28" s="97"/>
      <c r="H28" s="97"/>
      <c r="I28" s="97"/>
      <c r="J28" s="4"/>
      <c r="K28" s="4"/>
      <c r="L28" s="4"/>
      <c r="M28" s="4"/>
      <c r="N28" s="4"/>
      <c r="Q28" s="59">
        <v>17</v>
      </c>
      <c r="R28" s="56" t="b">
        <f t="shared" si="3"/>
        <v>0</v>
      </c>
      <c r="S28" s="55"/>
      <c r="T28" s="3">
        <f t="shared" si="2"/>
        <v>1</v>
      </c>
    </row>
    <row r="29" spans="1:27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Q29" s="59">
        <v>18</v>
      </c>
      <c r="R29" s="56" t="b">
        <f t="shared" si="3"/>
        <v>0</v>
      </c>
      <c r="S29" s="55"/>
      <c r="T29" s="3">
        <f t="shared" si="2"/>
        <v>1</v>
      </c>
    </row>
    <row r="30" spans="1:27" ht="13.5" customHeight="1">
      <c r="A30" s="4" t="s">
        <v>66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Q30" s="59">
        <v>19</v>
      </c>
      <c r="R30" s="56" t="b">
        <f t="shared" si="3"/>
        <v>0</v>
      </c>
      <c r="S30" s="55"/>
      <c r="T30" s="3">
        <f>IF(Q30=X$4,0.75,1)</f>
        <v>1</v>
      </c>
    </row>
    <row r="31" spans="1:27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T31" s="3"/>
    </row>
    <row r="32" spans="1:27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T32" s="3"/>
    </row>
    <row r="33" spans="1:20" ht="13.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T33" s="3"/>
    </row>
    <row r="34" spans="1:20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T34" s="3"/>
    </row>
    <row r="35" spans="1:20" ht="13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T35" s="3"/>
    </row>
    <row r="36" spans="1:20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T36" s="3"/>
    </row>
    <row r="37" spans="1:20" ht="13.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T37" s="3"/>
    </row>
    <row r="38" spans="1:20" ht="13.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T38" s="3"/>
    </row>
    <row r="39" spans="1:20" ht="13.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T39" s="3"/>
    </row>
    <row r="40" spans="1:20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T40" s="3"/>
    </row>
    <row r="41" spans="1:20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T41" s="3"/>
    </row>
    <row r="42" spans="1:20" ht="13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T42" s="3"/>
    </row>
    <row r="43" spans="1:20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T43" s="3"/>
    </row>
    <row r="44" spans="1:20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T44" s="3"/>
    </row>
    <row r="45" spans="1:20" ht="13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T45" s="3"/>
    </row>
    <row r="46" spans="1:20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T46" s="3"/>
    </row>
    <row r="47" spans="1:20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T47" s="3"/>
    </row>
    <row r="48" spans="1:20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T48" s="3"/>
    </row>
    <row r="49" spans="1:20" ht="13.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T49" s="3"/>
    </row>
    <row r="50" spans="1:20" ht="13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T50" s="3"/>
    </row>
    <row r="51" spans="1:20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T51" s="3"/>
    </row>
    <row r="52" spans="1:20" ht="13.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T52" s="3"/>
    </row>
    <row r="53" spans="1:20" ht="13.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T53" s="3"/>
    </row>
    <row r="54" spans="1:20" ht="13.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T54" s="3"/>
    </row>
    <row r="55" spans="1:20" ht="13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T55" s="3"/>
    </row>
    <row r="56" spans="1:20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T56" s="3"/>
    </row>
    <row r="57" spans="1:20" ht="13.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T57" s="3"/>
    </row>
    <row r="58" spans="1:20" ht="13.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T58" s="3"/>
    </row>
    <row r="59" spans="1:20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T59" s="3"/>
    </row>
    <row r="60" spans="1:20" ht="13.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T60" s="3"/>
    </row>
    <row r="61" spans="1:20" ht="13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T61" s="3"/>
    </row>
    <row r="62" spans="1:20" ht="13.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T62" s="3"/>
    </row>
    <row r="63" spans="1:20" ht="13.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T63" s="3"/>
    </row>
    <row r="64" spans="1:20" ht="13.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T64" s="3"/>
    </row>
    <row r="65" spans="1:20" ht="13.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T65" s="3"/>
    </row>
    <row r="66" spans="1:20" ht="13.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T66" s="3"/>
    </row>
    <row r="67" spans="1:20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T67" s="3"/>
    </row>
    <row r="68" spans="1:20" ht="13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T68" s="3"/>
    </row>
    <row r="69" spans="1:20" ht="13.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T69" s="3"/>
    </row>
    <row r="70" spans="1:20" ht="13.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T70" s="3"/>
    </row>
    <row r="71" spans="1:20" ht="13.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T71" s="3"/>
    </row>
    <row r="72" spans="1:20" ht="13.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T72" s="3"/>
    </row>
    <row r="73" spans="1:20" ht="13.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T73" s="3"/>
    </row>
    <row r="74" spans="1:20" ht="13.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T74" s="3"/>
    </row>
    <row r="75" spans="1:20" ht="13.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T75" s="3"/>
    </row>
    <row r="76" spans="1:20" ht="13.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T76" s="3"/>
    </row>
    <row r="77" spans="1:20" ht="13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T77" s="3"/>
    </row>
    <row r="78" spans="1:20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T78" s="3"/>
    </row>
    <row r="79" spans="1:20" ht="13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T79" s="3"/>
    </row>
    <row r="80" spans="1:20" ht="13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T80" s="3"/>
    </row>
    <row r="81" spans="1:20" ht="13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T81" s="3"/>
    </row>
    <row r="82" spans="1:20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T82" s="3"/>
    </row>
    <row r="83" spans="1:20" ht="13.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T83" s="3"/>
    </row>
    <row r="84" spans="1:20" ht="13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T84" s="3"/>
    </row>
    <row r="85" spans="1:20" ht="13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T85" s="3"/>
    </row>
    <row r="86" spans="1:20" ht="13.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T86" s="3"/>
    </row>
    <row r="87" spans="1:20" ht="13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T87" s="3"/>
    </row>
    <row r="88" spans="1:20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T88" s="3"/>
    </row>
    <row r="89" spans="1:20" ht="13.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T89" s="3"/>
    </row>
    <row r="90" spans="1:20" ht="13.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T90" s="3"/>
    </row>
    <row r="91" spans="1:20" ht="13.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T91" s="3"/>
    </row>
    <row r="92" spans="1:20" ht="13.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T92" s="3"/>
    </row>
    <row r="93" spans="1:20" ht="13.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T93" s="3"/>
    </row>
    <row r="94" spans="1:20" ht="13.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T94" s="3"/>
    </row>
    <row r="95" spans="1:20" ht="13.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T95" s="3"/>
    </row>
    <row r="96" spans="1:20" ht="13.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T96" s="3"/>
    </row>
    <row r="97" spans="1:20" ht="13.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T97" s="3"/>
    </row>
    <row r="98" spans="1:20" ht="13.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T98" s="3"/>
    </row>
    <row r="99" spans="1:20" ht="13.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T99" s="3"/>
    </row>
    <row r="100" spans="1:20" ht="13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T100" s="3"/>
    </row>
    <row r="101" spans="1:20" ht="13.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T101" s="3"/>
    </row>
    <row r="102" spans="1:20" ht="13.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T102" s="3"/>
    </row>
    <row r="103" spans="1:20" ht="13.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T103" s="3"/>
    </row>
    <row r="104" spans="1:20" ht="13.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T104" s="3"/>
    </row>
    <row r="105" spans="1:20" ht="13.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T105" s="3"/>
    </row>
    <row r="106" spans="1:20" ht="13.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T106" s="3"/>
    </row>
    <row r="107" spans="1:20" ht="13.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T107" s="3"/>
    </row>
    <row r="108" spans="1:20" ht="13.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T108" s="3"/>
    </row>
    <row r="109" spans="1:20" ht="13.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T109" s="3"/>
    </row>
    <row r="110" spans="1:20" ht="13.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T110" s="3"/>
    </row>
    <row r="111" spans="1:20" ht="13.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T111" s="3"/>
    </row>
    <row r="112" spans="1:20" ht="13.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T112" s="3"/>
    </row>
    <row r="113" spans="1:20" ht="13.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T113" s="3"/>
    </row>
    <row r="114" spans="1:20" ht="13.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T114" s="3"/>
    </row>
    <row r="115" spans="1:20" ht="13.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T115" s="3"/>
    </row>
    <row r="116" spans="1:20" ht="13.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T116" s="3"/>
    </row>
    <row r="117" spans="1:20" ht="13.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T117" s="3"/>
    </row>
    <row r="118" spans="1:20" ht="13.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T118" s="3"/>
    </row>
    <row r="119" spans="1:20" ht="13.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T119" s="3"/>
    </row>
    <row r="120" spans="1:20" ht="13.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T120" s="3"/>
    </row>
    <row r="121" spans="1:20" ht="13.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T121" s="3"/>
    </row>
    <row r="122" spans="1:20" ht="13.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T122" s="3"/>
    </row>
    <row r="123" spans="1:20" ht="13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T123" s="3"/>
    </row>
    <row r="124" spans="1:20" ht="13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T124" s="3"/>
    </row>
    <row r="125" spans="1:20" ht="13.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T125" s="3"/>
    </row>
    <row r="126" spans="1:20" ht="13.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T126" s="3"/>
    </row>
    <row r="127" spans="1:20" ht="13.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T127" s="3"/>
    </row>
    <row r="128" spans="1:20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T128" s="3"/>
    </row>
    <row r="129" spans="1:20" ht="13.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T129" s="3"/>
    </row>
    <row r="130" spans="1:20" ht="13.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T130" s="3"/>
    </row>
    <row r="131" spans="1:20" ht="13.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T131" s="3"/>
    </row>
    <row r="132" spans="1:20" ht="13.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T132" s="3"/>
    </row>
    <row r="133" spans="1:20" ht="13.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T133" s="3"/>
    </row>
    <row r="134" spans="1:20" ht="13.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T134" s="3"/>
    </row>
    <row r="135" spans="1:20" ht="13.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T135" s="3"/>
    </row>
    <row r="136" spans="1:20" ht="13.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T136" s="3"/>
    </row>
    <row r="137" spans="1:20" ht="13.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T137" s="3"/>
    </row>
    <row r="138" spans="1:20" ht="13.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T138" s="3"/>
    </row>
    <row r="139" spans="1:20" ht="13.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T139" s="3"/>
    </row>
    <row r="140" spans="1:20" ht="13.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T140" s="3"/>
    </row>
    <row r="141" spans="1:20" ht="13.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T141" s="3"/>
    </row>
    <row r="142" spans="1:20" ht="13.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T142" s="3"/>
    </row>
    <row r="143" spans="1:20" ht="13.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T143" s="3"/>
    </row>
    <row r="144" spans="1:20" ht="13.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T144" s="3"/>
    </row>
    <row r="145" spans="1:20" ht="13.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T145" s="3"/>
    </row>
    <row r="146" spans="1:20" ht="13.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T146" s="3"/>
    </row>
    <row r="147" spans="1:20" ht="13.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T147" s="3"/>
    </row>
    <row r="148" spans="1:20" ht="13.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T148" s="3"/>
    </row>
    <row r="149" spans="1:20" ht="13.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T149" s="3"/>
    </row>
    <row r="150" spans="1:20" ht="13.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T150" s="3"/>
    </row>
    <row r="151" spans="1:20" ht="13.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T151" s="3"/>
    </row>
    <row r="152" spans="1:20" ht="13.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T152" s="3"/>
    </row>
    <row r="153" spans="1:20" ht="13.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T153" s="3"/>
    </row>
    <row r="154" spans="1:20" ht="13.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T154" s="3"/>
    </row>
    <row r="155" spans="1:20" ht="13.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T155" s="3"/>
    </row>
    <row r="156" spans="1:20" ht="13.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T156" s="3"/>
    </row>
    <row r="157" spans="1:20" ht="13.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T157" s="3"/>
    </row>
    <row r="158" spans="1:20" ht="13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T158" s="3"/>
    </row>
    <row r="159" spans="1:20" ht="13.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T159" s="3"/>
    </row>
    <row r="160" spans="1:20" ht="13.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T160" s="3"/>
    </row>
    <row r="161" spans="1:20" ht="13.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T161" s="3"/>
    </row>
    <row r="162" spans="1:20" ht="13.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T162" s="3"/>
    </row>
    <row r="163" spans="1:20" ht="13.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T163" s="3"/>
    </row>
    <row r="164" spans="1:20" ht="13.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T164" s="3"/>
    </row>
    <row r="165" spans="1:20" ht="13.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T165" s="3"/>
    </row>
    <row r="166" spans="1:20" ht="13.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T166" s="3"/>
    </row>
    <row r="167" spans="1:20" ht="13.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T167" s="3"/>
    </row>
    <row r="168" spans="1:20" ht="13.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T168" s="3"/>
    </row>
    <row r="169" spans="1:20" ht="13.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T169" s="3"/>
    </row>
    <row r="170" spans="1:20" ht="13.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T170" s="3"/>
    </row>
    <row r="171" spans="1:20" ht="13.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T171" s="3"/>
    </row>
    <row r="172" spans="1:20" ht="13.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T172" s="3"/>
    </row>
    <row r="173" spans="1:20" ht="13.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T173" s="3"/>
    </row>
    <row r="174" spans="1:20" ht="13.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T174" s="3"/>
    </row>
    <row r="175" spans="1:20" ht="13.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T175" s="3"/>
    </row>
    <row r="176" spans="1:20" ht="13.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T176" s="3"/>
    </row>
    <row r="177" spans="1:20" ht="13.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T177" s="3"/>
    </row>
    <row r="178" spans="1:20" ht="13.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T178" s="3"/>
    </row>
    <row r="179" spans="1:20" ht="13.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T179" s="3"/>
    </row>
    <row r="180" spans="1:20" ht="13.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T180" s="3"/>
    </row>
    <row r="181" spans="1:20" ht="13.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T181" s="3"/>
    </row>
    <row r="182" spans="1:20" ht="13.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T182" s="3"/>
    </row>
    <row r="183" spans="1:20" ht="13.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T183" s="3"/>
    </row>
    <row r="184" spans="1:20" ht="13.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T184" s="3"/>
    </row>
    <row r="185" spans="1:20" ht="13.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T185" s="3"/>
    </row>
    <row r="186" spans="1:20" ht="13.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T186" s="3"/>
    </row>
    <row r="187" spans="1:20" ht="13.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T187" s="3"/>
    </row>
    <row r="188" spans="1:20" ht="13.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T188" s="3"/>
    </row>
    <row r="189" spans="1:20" ht="13.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T189" s="3"/>
    </row>
    <row r="190" spans="1:20" ht="13.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T190" s="3"/>
    </row>
    <row r="191" spans="1:20" ht="13.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T191" s="3"/>
    </row>
    <row r="192" spans="1:20" ht="13.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T192" s="3"/>
    </row>
    <row r="193" spans="1:20" ht="13.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T193" s="3"/>
    </row>
    <row r="194" spans="1:20" ht="13.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T194" s="3"/>
    </row>
    <row r="195" spans="1:20" ht="13.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T195" s="3"/>
    </row>
    <row r="196" spans="1:20" ht="13.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T196" s="3"/>
    </row>
    <row r="197" spans="1:20" ht="13.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T197" s="3"/>
    </row>
    <row r="198" spans="1:20" ht="13.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T198" s="3"/>
    </row>
    <row r="199" spans="1:20" ht="13.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T199" s="3"/>
    </row>
    <row r="200" spans="1:20" ht="13.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T200" s="3"/>
    </row>
    <row r="201" spans="1:20" ht="13.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T201" s="3"/>
    </row>
    <row r="202" spans="1:20" ht="13.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T202" s="3"/>
    </row>
    <row r="203" spans="1:20" ht="13.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T203" s="3"/>
    </row>
    <row r="204" spans="1:20" ht="13.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T204" s="3"/>
    </row>
    <row r="205" spans="1:20" ht="13.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T205" s="3"/>
    </row>
    <row r="206" spans="1:20" ht="13.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T206" s="3"/>
    </row>
    <row r="207" spans="1:20" ht="13.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T207" s="3"/>
    </row>
    <row r="208" spans="1:20" ht="13.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T208" s="3"/>
    </row>
    <row r="209" spans="1:20" ht="13.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T209" s="3"/>
    </row>
    <row r="210" spans="1:20" ht="13.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T210" s="3"/>
    </row>
    <row r="211" spans="1:20" ht="13.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T211" s="3"/>
    </row>
    <row r="212" spans="1:20" ht="13.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T212" s="3"/>
    </row>
    <row r="213" spans="1:20" ht="13.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T213" s="3"/>
    </row>
    <row r="214" spans="1:20" ht="13.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T214" s="3"/>
    </row>
    <row r="215" spans="1:20" ht="13.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T215" s="3"/>
    </row>
    <row r="216" spans="1:20" ht="13.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T216" s="3"/>
    </row>
    <row r="217" spans="1:20" ht="13.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T217" s="3"/>
    </row>
    <row r="218" spans="1:20" ht="13.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T218" s="3"/>
    </row>
    <row r="219" spans="1:20" ht="13.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T219" s="3"/>
    </row>
    <row r="220" spans="1:20" ht="13.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T220" s="3"/>
    </row>
    <row r="221" spans="1:20" ht="13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T221" s="3"/>
    </row>
    <row r="222" spans="1:20" ht="13.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T222" s="3"/>
    </row>
    <row r="223" spans="1:20" ht="13.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T223" s="3"/>
    </row>
    <row r="224" spans="1:20" ht="13.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T224" s="3"/>
    </row>
    <row r="225" spans="1:20" ht="13.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T225" s="3"/>
    </row>
    <row r="226" spans="1:20" ht="13.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T226" s="3"/>
    </row>
    <row r="227" spans="1:20" ht="13.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T227" s="3"/>
    </row>
    <row r="228" spans="1:20" ht="13.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T228" s="3"/>
    </row>
    <row r="229" spans="1:20" ht="13.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T229" s="3"/>
    </row>
    <row r="230" spans="1:20" ht="13.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T230" s="3"/>
    </row>
    <row r="231" spans="1:20" ht="13.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T231" s="3"/>
    </row>
    <row r="232" spans="1:20" ht="13.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T232" s="3"/>
    </row>
    <row r="233" spans="1:20" ht="13.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T233" s="3"/>
    </row>
    <row r="234" spans="1:20" ht="13.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T234" s="3"/>
    </row>
    <row r="235" spans="1:20" ht="13.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T235" s="3"/>
    </row>
    <row r="236" spans="1:20" ht="13.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T236" s="3"/>
    </row>
    <row r="237" spans="1:20" ht="13.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T237" s="3"/>
    </row>
    <row r="238" spans="1:20" ht="13.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T238" s="3"/>
    </row>
    <row r="239" spans="1:20" ht="13.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T239" s="3"/>
    </row>
    <row r="240" spans="1:20" ht="13.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T240" s="3"/>
    </row>
    <row r="241" spans="1:20" ht="13.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T241" s="3"/>
    </row>
    <row r="242" spans="1:20" ht="13.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T242" s="3"/>
    </row>
    <row r="243" spans="1:20" ht="13.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T243" s="3"/>
    </row>
    <row r="244" spans="1:20" ht="13.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T244" s="3"/>
    </row>
    <row r="245" spans="1:20" ht="13.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T245" s="3"/>
    </row>
    <row r="246" spans="1:20" ht="13.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T246" s="3"/>
    </row>
    <row r="247" spans="1:20" ht="13.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T247" s="3"/>
    </row>
    <row r="248" spans="1:20" ht="13.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T248" s="3"/>
    </row>
    <row r="249" spans="1:20" ht="13.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T249" s="3"/>
    </row>
    <row r="250" spans="1:20" ht="13.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T250" s="3"/>
    </row>
    <row r="251" spans="1:20" ht="13.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T251" s="3"/>
    </row>
    <row r="252" spans="1:20" ht="13.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T252" s="3"/>
    </row>
    <row r="253" spans="1:20" ht="13.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T253" s="3"/>
    </row>
    <row r="254" spans="1:20" ht="13.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T254" s="3"/>
    </row>
    <row r="255" spans="1:20" ht="13.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T255" s="3"/>
    </row>
    <row r="256" spans="1:20" ht="13.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T256" s="3"/>
    </row>
    <row r="257" spans="1:20" ht="13.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T257" s="3"/>
    </row>
    <row r="258" spans="1:20" ht="13.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T258" s="3"/>
    </row>
    <row r="259" spans="1:20" ht="13.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T259" s="3"/>
    </row>
    <row r="260" spans="1:20" ht="13.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T260" s="3"/>
    </row>
    <row r="261" spans="1:20" ht="13.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T261" s="3"/>
    </row>
    <row r="262" spans="1:20" ht="13.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T262" s="3"/>
    </row>
    <row r="263" spans="1:20" ht="13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T263" s="3"/>
    </row>
    <row r="264" spans="1:20" ht="13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T264" s="3"/>
    </row>
    <row r="265" spans="1:20" ht="13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T265" s="3"/>
    </row>
    <row r="266" spans="1:20" ht="13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T266" s="3"/>
    </row>
    <row r="267" spans="1:20" ht="13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T267" s="3"/>
    </row>
    <row r="268" spans="1:20" ht="13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T268" s="3"/>
    </row>
    <row r="269" spans="1:20" ht="13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T269" s="3"/>
    </row>
    <row r="270" spans="1:20" ht="13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T270" s="3"/>
    </row>
    <row r="271" spans="1:20" ht="13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T271" s="3"/>
    </row>
    <row r="272" spans="1:20" ht="13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T272" s="3"/>
    </row>
    <row r="273" spans="1:20" ht="13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T273" s="3"/>
    </row>
    <row r="274" spans="1:20" ht="13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T274" s="3"/>
    </row>
    <row r="275" spans="1:20" ht="13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T275" s="3"/>
    </row>
    <row r="276" spans="1:20" ht="13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T276" s="3"/>
    </row>
    <row r="277" spans="1:20" ht="13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T277" s="3"/>
    </row>
    <row r="278" spans="1:20" ht="13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T278" s="3"/>
    </row>
    <row r="279" spans="1:20" ht="13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T279" s="3"/>
    </row>
    <row r="280" spans="1:20" ht="13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T280" s="3"/>
    </row>
    <row r="281" spans="1:20" ht="13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T281" s="3"/>
    </row>
    <row r="282" spans="1:20" ht="13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T282" s="3"/>
    </row>
    <row r="283" spans="1:20" ht="13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T283" s="3"/>
    </row>
    <row r="284" spans="1:20" ht="13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T284" s="3"/>
    </row>
    <row r="285" spans="1:20" ht="13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T285" s="3"/>
    </row>
    <row r="286" spans="1:20" ht="13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T286" s="3"/>
    </row>
    <row r="287" spans="1:20" ht="13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T287" s="3"/>
    </row>
    <row r="288" spans="1:20" ht="13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T288" s="3"/>
    </row>
    <row r="289" spans="1:20" ht="13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T289" s="3"/>
    </row>
    <row r="290" spans="1:20" ht="13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T290" s="3"/>
    </row>
    <row r="291" spans="1:20" ht="13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T291" s="3"/>
    </row>
    <row r="292" spans="1:20" ht="13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T292" s="3"/>
    </row>
    <row r="293" spans="1:20" ht="13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T293" s="3"/>
    </row>
    <row r="294" spans="1:20" ht="13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T294" s="3"/>
    </row>
    <row r="295" spans="1:20" ht="13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T295" s="3"/>
    </row>
    <row r="296" spans="1:20" ht="13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T296" s="3"/>
    </row>
    <row r="297" spans="1:20" ht="13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T297" s="3"/>
    </row>
    <row r="298" spans="1:20" ht="13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T298" s="3"/>
    </row>
    <row r="299" spans="1:20" ht="13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T299" s="3"/>
    </row>
    <row r="300" spans="1:20" ht="13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T300" s="3"/>
    </row>
    <row r="301" spans="1:20" ht="13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T301" s="3"/>
    </row>
    <row r="302" spans="1:20" ht="13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T302" s="3"/>
    </row>
    <row r="303" spans="1:20" ht="13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T303" s="3"/>
    </row>
    <row r="304" spans="1:20" ht="13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T304" s="3"/>
    </row>
    <row r="305" spans="1:20" ht="13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T305" s="3"/>
    </row>
    <row r="306" spans="1:20" ht="13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T306" s="3"/>
    </row>
    <row r="307" spans="1:20" ht="13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T307" s="3"/>
    </row>
    <row r="308" spans="1:20" ht="13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T308" s="3"/>
    </row>
    <row r="309" spans="1:20" ht="13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T309" s="3"/>
    </row>
    <row r="310" spans="1:20" ht="13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T310" s="3"/>
    </row>
    <row r="311" spans="1:20" ht="13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T311" s="3"/>
    </row>
    <row r="312" spans="1:20" ht="13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T312" s="3"/>
    </row>
    <row r="313" spans="1:20" ht="13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T313" s="3"/>
    </row>
    <row r="314" spans="1:20" ht="13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T314" s="3"/>
    </row>
    <row r="315" spans="1:20" ht="13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T315" s="3"/>
    </row>
    <row r="316" spans="1:20" ht="13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T316" s="3"/>
    </row>
    <row r="317" spans="1:20" ht="13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T317" s="3"/>
    </row>
    <row r="318" spans="1:20" ht="13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T318" s="3"/>
    </row>
    <row r="319" spans="1:20" ht="13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T319" s="3"/>
    </row>
    <row r="320" spans="1:20" ht="13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T320" s="3"/>
    </row>
    <row r="321" spans="1:20" ht="13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T321" s="3"/>
    </row>
    <row r="322" spans="1:20" ht="13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T322" s="3"/>
    </row>
    <row r="323" spans="1:20" ht="13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T323" s="3"/>
    </row>
    <row r="324" spans="1:20" ht="13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T324" s="3"/>
    </row>
    <row r="325" spans="1:20" ht="13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T325" s="3"/>
    </row>
    <row r="326" spans="1:20" ht="13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T326" s="3"/>
    </row>
    <row r="327" spans="1:20" ht="13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T327" s="3"/>
    </row>
    <row r="328" spans="1:20" ht="13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T328" s="3"/>
    </row>
    <row r="329" spans="1:20" ht="13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T329" s="3"/>
    </row>
    <row r="330" spans="1:20" ht="13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T330" s="3"/>
    </row>
    <row r="331" spans="1:20" ht="13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T331" s="3"/>
    </row>
    <row r="332" spans="1:20" ht="13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T332" s="3"/>
    </row>
    <row r="333" spans="1:20" ht="13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T333" s="3"/>
    </row>
    <row r="334" spans="1:20" ht="13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T334" s="3"/>
    </row>
    <row r="335" spans="1:20" ht="13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T335" s="3"/>
    </row>
    <row r="336" spans="1:20" ht="13.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T336" s="3"/>
    </row>
    <row r="337" spans="1:20" ht="13.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T337" s="3"/>
    </row>
    <row r="338" spans="1:20" ht="13.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T338" s="3"/>
    </row>
    <row r="339" spans="1:20" ht="13.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T339" s="3"/>
    </row>
    <row r="340" spans="1:20" ht="13.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T340" s="3"/>
    </row>
    <row r="341" spans="1:20" ht="13.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T341" s="3"/>
    </row>
    <row r="342" spans="1:20" ht="13.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T342" s="3"/>
    </row>
    <row r="343" spans="1:20" ht="13.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T343" s="3"/>
    </row>
    <row r="344" spans="1:20" ht="13.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T344" s="3"/>
    </row>
    <row r="345" spans="1:20" ht="13.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T345" s="3"/>
    </row>
    <row r="346" spans="1:20" ht="13.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T346" s="3"/>
    </row>
    <row r="347" spans="1:20" ht="13.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T347" s="3"/>
    </row>
    <row r="348" spans="1:20" ht="13.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T348" s="3"/>
    </row>
    <row r="349" spans="1:20" ht="13.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T349" s="3"/>
    </row>
    <row r="350" spans="1:20" ht="13.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T350" s="3"/>
    </row>
    <row r="351" spans="1:20" ht="13.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T351" s="3"/>
    </row>
    <row r="352" spans="1:20" ht="13.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T352" s="3"/>
    </row>
    <row r="353" spans="1:20" ht="13.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T353" s="3"/>
    </row>
    <row r="354" spans="1:20" ht="13.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T354" s="3"/>
    </row>
    <row r="355" spans="1:20" ht="13.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T355" s="3"/>
    </row>
    <row r="356" spans="1:20" ht="13.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T356" s="3"/>
    </row>
    <row r="357" spans="1:20" ht="13.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T357" s="3"/>
    </row>
    <row r="358" spans="1:20" ht="13.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T358" s="3"/>
    </row>
    <row r="359" spans="1:20" ht="13.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T359" s="3"/>
    </row>
    <row r="360" spans="1:20" ht="13.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T360" s="3"/>
    </row>
    <row r="361" spans="1:20" ht="13.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T361" s="3"/>
    </row>
    <row r="362" spans="1:20" ht="13.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T362" s="3"/>
    </row>
    <row r="363" spans="1:20" ht="13.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T363" s="3"/>
    </row>
    <row r="364" spans="1:20" ht="13.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T364" s="3"/>
    </row>
    <row r="365" spans="1:20" ht="13.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T365" s="3"/>
    </row>
    <row r="366" spans="1:20" ht="13.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T366" s="3"/>
    </row>
    <row r="367" spans="1:20" ht="13.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T367" s="3"/>
    </row>
    <row r="368" spans="1:20" ht="13.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T368" s="3"/>
    </row>
    <row r="369" spans="1:20" ht="13.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T369" s="3"/>
    </row>
    <row r="370" spans="1:20" ht="13.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T370" s="3"/>
    </row>
    <row r="371" spans="1:20" ht="13.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T371" s="3"/>
    </row>
    <row r="372" spans="1:20" ht="13.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T372" s="3"/>
    </row>
    <row r="373" spans="1:20" ht="13.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T373" s="3"/>
    </row>
    <row r="374" spans="1:20" ht="13.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T374" s="3"/>
    </row>
    <row r="375" spans="1:20" ht="13.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T375" s="3"/>
    </row>
    <row r="376" spans="1:20" ht="13.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T376" s="3"/>
    </row>
    <row r="377" spans="1:20" ht="13.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T377" s="3"/>
    </row>
    <row r="378" spans="1:20" ht="13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T378" s="3"/>
    </row>
    <row r="379" spans="1:20" ht="13.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T379" s="3"/>
    </row>
    <row r="380" spans="1:20" ht="13.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T380" s="3"/>
    </row>
    <row r="381" spans="1:20" ht="13.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T381" s="3"/>
    </row>
    <row r="382" spans="1:20" ht="13.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T382" s="3"/>
    </row>
    <row r="383" spans="1:20" ht="13.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T383" s="3"/>
    </row>
    <row r="384" spans="1:20" ht="13.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T384" s="3"/>
    </row>
    <row r="385" spans="1:20" ht="13.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T385" s="3"/>
    </row>
    <row r="386" spans="1:20" ht="13.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T386" s="3"/>
    </row>
    <row r="387" spans="1:20" ht="13.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T387" s="3"/>
    </row>
    <row r="388" spans="1:20" ht="13.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T388" s="3"/>
    </row>
    <row r="389" spans="1:20" ht="13.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T389" s="3"/>
    </row>
    <row r="390" spans="1:20" ht="13.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T390" s="3"/>
    </row>
    <row r="391" spans="1:20" ht="13.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T391" s="3"/>
    </row>
    <row r="392" spans="1:20" ht="13.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T392" s="3"/>
    </row>
    <row r="393" spans="1:20" ht="13.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T393" s="3"/>
    </row>
    <row r="394" spans="1:20" ht="13.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T394" s="3"/>
    </row>
    <row r="395" spans="1:20" ht="13.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T395" s="3"/>
    </row>
    <row r="396" spans="1:20" ht="13.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T396" s="3"/>
    </row>
    <row r="397" spans="1:20" ht="13.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T397" s="3"/>
    </row>
    <row r="398" spans="1:20" ht="13.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T398" s="3"/>
    </row>
    <row r="399" spans="1:20" ht="13.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T399" s="3"/>
    </row>
    <row r="400" spans="1:20" ht="13.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T400" s="3"/>
    </row>
    <row r="401" spans="1:20" ht="13.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T401" s="3"/>
    </row>
    <row r="402" spans="1:20" ht="13.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T402" s="3"/>
    </row>
    <row r="403" spans="1:20" ht="13.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T403" s="3"/>
    </row>
    <row r="404" spans="1:20" ht="13.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T404" s="3"/>
    </row>
    <row r="405" spans="1:20" ht="13.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T405" s="3"/>
    </row>
    <row r="406" spans="1:20" ht="13.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T406" s="3"/>
    </row>
    <row r="407" spans="1:20" ht="13.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T407" s="3"/>
    </row>
    <row r="408" spans="1:20" ht="13.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T408" s="3"/>
    </row>
    <row r="409" spans="1:20" ht="13.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T409" s="3"/>
    </row>
    <row r="410" spans="1:20" ht="13.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T410" s="3"/>
    </row>
    <row r="411" spans="1:20" ht="13.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T411" s="3"/>
    </row>
    <row r="412" spans="1:20" ht="13.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T412" s="3"/>
    </row>
    <row r="413" spans="1:20" ht="13.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T413" s="3"/>
    </row>
    <row r="414" spans="1:20" ht="13.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T414" s="3"/>
    </row>
    <row r="415" spans="1:20" ht="13.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T415" s="3"/>
    </row>
    <row r="416" spans="1:20" ht="13.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T416" s="3"/>
    </row>
    <row r="417" spans="1:20" ht="13.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T417" s="3"/>
    </row>
    <row r="418" spans="1:20" ht="13.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T418" s="3"/>
    </row>
    <row r="419" spans="1:20" ht="13.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T419" s="3"/>
    </row>
    <row r="420" spans="1:20" ht="13.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T420" s="3"/>
    </row>
    <row r="421" spans="1:20" ht="13.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T421" s="3"/>
    </row>
    <row r="422" spans="1:20" ht="13.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T422" s="3"/>
    </row>
    <row r="423" spans="1:20" ht="13.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T423" s="3"/>
    </row>
    <row r="424" spans="1:20" ht="13.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T424" s="3"/>
    </row>
    <row r="425" spans="1:20" ht="13.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T425" s="3"/>
    </row>
    <row r="426" spans="1:20" ht="13.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T426" s="3"/>
    </row>
    <row r="427" spans="1:20" ht="13.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T427" s="3"/>
    </row>
    <row r="428" spans="1:20" ht="13.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T428" s="3"/>
    </row>
    <row r="429" spans="1:20" ht="13.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T429" s="3"/>
    </row>
    <row r="430" spans="1:20" ht="13.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T430" s="3"/>
    </row>
    <row r="431" spans="1:20" ht="13.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T431" s="3"/>
    </row>
    <row r="432" spans="1:20" ht="13.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T432" s="3"/>
    </row>
    <row r="433" spans="1:20" ht="13.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T433" s="3"/>
    </row>
    <row r="434" spans="1:20" ht="13.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T434" s="3"/>
    </row>
    <row r="435" spans="1:20" ht="13.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T435" s="3"/>
    </row>
    <row r="436" spans="1:20" ht="13.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T436" s="3"/>
    </row>
    <row r="437" spans="1:20" ht="13.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T437" s="3"/>
    </row>
    <row r="438" spans="1:20" ht="13.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T438" s="3"/>
    </row>
    <row r="439" spans="1:20" ht="13.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T439" s="3"/>
    </row>
    <row r="440" spans="1:20" ht="13.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T440" s="3"/>
    </row>
    <row r="441" spans="1:20" ht="13.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T441" s="3"/>
    </row>
    <row r="442" spans="1:20" ht="13.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T442" s="3"/>
    </row>
    <row r="443" spans="1:20" ht="13.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T443" s="3"/>
    </row>
    <row r="444" spans="1:20" ht="13.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T444" s="3"/>
    </row>
    <row r="445" spans="1:20" ht="13.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T445" s="3"/>
    </row>
    <row r="446" spans="1:20" ht="13.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T446" s="3"/>
    </row>
    <row r="447" spans="1:20" ht="13.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T447" s="3"/>
    </row>
    <row r="448" spans="1:20" ht="13.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T448" s="3"/>
    </row>
    <row r="449" spans="1:20" ht="13.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T449" s="3"/>
    </row>
    <row r="450" spans="1:20" ht="13.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T450" s="3"/>
    </row>
    <row r="451" spans="1:20" ht="13.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T451" s="3"/>
    </row>
    <row r="452" spans="1:20" ht="13.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T452" s="3"/>
    </row>
    <row r="453" spans="1:20" ht="13.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T453" s="3"/>
    </row>
    <row r="454" spans="1:20" ht="13.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T454" s="3"/>
    </row>
    <row r="455" spans="1:20" ht="13.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T455" s="3"/>
    </row>
    <row r="456" spans="1:20" ht="13.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T456" s="3"/>
    </row>
    <row r="457" spans="1:20" ht="13.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T457" s="3"/>
    </row>
    <row r="458" spans="1:20" ht="13.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T458" s="3"/>
    </row>
    <row r="459" spans="1:20" ht="13.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T459" s="3"/>
    </row>
    <row r="460" spans="1:20" ht="13.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T460" s="3"/>
    </row>
    <row r="461" spans="1:20" ht="13.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T461" s="3"/>
    </row>
    <row r="462" spans="1:20" ht="13.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T462" s="3"/>
    </row>
    <row r="463" spans="1:20" ht="13.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T463" s="3"/>
    </row>
    <row r="464" spans="1:20" ht="13.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T464" s="3"/>
    </row>
    <row r="465" spans="1:20" ht="13.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T465" s="3"/>
    </row>
    <row r="466" spans="1:20" ht="13.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T466" s="3"/>
    </row>
    <row r="467" spans="1:20" ht="13.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T467" s="3"/>
    </row>
    <row r="468" spans="1:20" ht="13.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T468" s="3"/>
    </row>
    <row r="469" spans="1:20" ht="13.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T469" s="3"/>
    </row>
    <row r="470" spans="1:20" ht="13.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T470" s="3"/>
    </row>
    <row r="471" spans="1:20" ht="13.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T471" s="3"/>
    </row>
    <row r="472" spans="1:20" ht="13.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T472" s="3"/>
    </row>
    <row r="473" spans="1:20" ht="13.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T473" s="3"/>
    </row>
    <row r="474" spans="1:20" ht="13.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T474" s="3"/>
    </row>
    <row r="475" spans="1:20" ht="13.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T475" s="3"/>
    </row>
    <row r="476" spans="1:20" ht="13.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T476" s="3"/>
    </row>
    <row r="477" spans="1:20" ht="13.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T477" s="3"/>
    </row>
    <row r="478" spans="1:20" ht="13.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T478" s="3"/>
    </row>
    <row r="479" spans="1:20" ht="13.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T479" s="3"/>
    </row>
    <row r="480" spans="1:20" ht="13.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T480" s="3"/>
    </row>
    <row r="481" spans="1:20" ht="13.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T481" s="3"/>
    </row>
    <row r="482" spans="1:20" ht="13.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T482" s="3"/>
    </row>
    <row r="483" spans="1:20" ht="13.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T483" s="3"/>
    </row>
    <row r="484" spans="1:20" ht="13.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T484" s="3"/>
    </row>
    <row r="485" spans="1:20" ht="13.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T485" s="3"/>
    </row>
    <row r="486" spans="1:20" ht="13.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T486" s="3"/>
    </row>
    <row r="487" spans="1:20" ht="13.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T487" s="3"/>
    </row>
    <row r="488" spans="1:20" ht="13.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T488" s="3"/>
    </row>
    <row r="489" spans="1:20" ht="13.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T489" s="3"/>
    </row>
    <row r="490" spans="1:20" ht="13.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T490" s="3"/>
    </row>
    <row r="491" spans="1:20" ht="13.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T491" s="3"/>
    </row>
    <row r="492" spans="1:20" ht="13.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T492" s="3"/>
    </row>
    <row r="493" spans="1:20" ht="13.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T493" s="3"/>
    </row>
    <row r="494" spans="1:20" ht="13.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T494" s="3"/>
    </row>
    <row r="495" spans="1:20" ht="13.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T495" s="3"/>
    </row>
    <row r="496" spans="1:20" ht="13.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T496" s="3"/>
    </row>
    <row r="497" spans="1:20" ht="13.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T497" s="3"/>
    </row>
    <row r="498" spans="1:20" ht="13.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T498" s="3"/>
    </row>
    <row r="499" spans="1:20" ht="13.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T499" s="3"/>
    </row>
    <row r="500" spans="1:20" ht="13.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T500" s="3"/>
    </row>
    <row r="501" spans="1:20" ht="13.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T501" s="3"/>
    </row>
    <row r="502" spans="1:20" ht="13.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T502" s="3"/>
    </row>
    <row r="503" spans="1:20" ht="13.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T503" s="3"/>
    </row>
    <row r="504" spans="1:20" ht="13.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T504" s="3"/>
    </row>
    <row r="505" spans="1:20" ht="13.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T505" s="3"/>
    </row>
    <row r="506" spans="1:20" ht="13.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T506" s="3"/>
    </row>
    <row r="507" spans="1:20" ht="13.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T507" s="3"/>
    </row>
    <row r="508" spans="1:20" ht="13.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T508" s="3"/>
    </row>
    <row r="509" spans="1:20" ht="13.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T509" s="3"/>
    </row>
    <row r="510" spans="1:20" ht="13.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T510" s="3"/>
    </row>
    <row r="511" spans="1:20" ht="13.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T511" s="3"/>
    </row>
    <row r="512" spans="1:20" ht="13.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T512" s="3"/>
    </row>
    <row r="513" spans="1:20" ht="13.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T513" s="3"/>
    </row>
    <row r="514" spans="1:20" ht="13.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T514" s="3"/>
    </row>
    <row r="515" spans="1:20" ht="13.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T515" s="3"/>
    </row>
    <row r="516" spans="1:20" ht="13.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T516" s="3"/>
    </row>
    <row r="517" spans="1:20" ht="13.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T517" s="3"/>
    </row>
    <row r="518" spans="1:20" ht="13.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T518" s="3"/>
    </row>
    <row r="519" spans="1:20" ht="13.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T519" s="3"/>
    </row>
    <row r="520" spans="1:20" ht="13.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T520" s="3"/>
    </row>
    <row r="521" spans="1:20" ht="13.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T521" s="3"/>
    </row>
    <row r="522" spans="1:20" ht="13.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T522" s="3"/>
    </row>
    <row r="523" spans="1:20" ht="13.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T523" s="3"/>
    </row>
    <row r="524" spans="1:20" ht="13.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T524" s="3"/>
    </row>
    <row r="525" spans="1:20" ht="13.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T525" s="3"/>
    </row>
    <row r="526" spans="1:20" ht="13.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T526" s="3"/>
    </row>
    <row r="527" spans="1:20" ht="13.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T527" s="3"/>
    </row>
    <row r="528" spans="1:20" ht="13.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T528" s="3"/>
    </row>
    <row r="529" spans="1:20" ht="13.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T529" s="3"/>
    </row>
    <row r="530" spans="1:20" ht="13.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T530" s="3"/>
    </row>
    <row r="531" spans="1:20" ht="13.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T531" s="3"/>
    </row>
    <row r="532" spans="1:20" ht="13.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T532" s="3"/>
    </row>
    <row r="533" spans="1:20" ht="13.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T533" s="3"/>
    </row>
    <row r="534" spans="1:20" ht="13.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T534" s="3"/>
    </row>
    <row r="535" spans="1:20" ht="13.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T535" s="3"/>
    </row>
    <row r="536" spans="1:20" ht="13.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T536" s="3"/>
    </row>
    <row r="537" spans="1:20" ht="13.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T537" s="3"/>
    </row>
    <row r="538" spans="1:20" ht="13.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T538" s="3"/>
    </row>
    <row r="539" spans="1:20" ht="13.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T539" s="3"/>
    </row>
    <row r="540" spans="1:20" ht="13.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T540" s="3"/>
    </row>
    <row r="541" spans="1:20" ht="13.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T541" s="3"/>
    </row>
    <row r="542" spans="1:20" ht="13.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T542" s="3"/>
    </row>
    <row r="543" spans="1:20" ht="13.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T543" s="3"/>
    </row>
    <row r="544" spans="1:20" ht="13.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T544" s="3"/>
    </row>
    <row r="545" spans="1:20" ht="13.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T545" s="3"/>
    </row>
    <row r="546" spans="1:20" ht="13.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T546" s="3"/>
    </row>
    <row r="547" spans="1:20" ht="13.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T547" s="3"/>
    </row>
    <row r="548" spans="1:20" ht="13.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T548" s="3"/>
    </row>
    <row r="549" spans="1:20" ht="13.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T549" s="3"/>
    </row>
    <row r="550" spans="1:20" ht="13.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T550" s="3"/>
    </row>
    <row r="551" spans="1:20" ht="13.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T551" s="3"/>
    </row>
    <row r="552" spans="1:20" ht="13.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T552" s="3"/>
    </row>
    <row r="553" spans="1:20" ht="13.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T553" s="3"/>
    </row>
    <row r="554" spans="1:20" ht="13.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T554" s="3"/>
    </row>
    <row r="555" spans="1:20" ht="13.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T555" s="3"/>
    </row>
    <row r="556" spans="1:20" ht="13.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T556" s="3"/>
    </row>
    <row r="557" spans="1:20" ht="13.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T557" s="3"/>
    </row>
    <row r="558" spans="1:20" ht="13.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T558" s="3"/>
    </row>
    <row r="559" spans="1:20" ht="13.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T559" s="3"/>
    </row>
    <row r="560" spans="1:20" ht="13.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T560" s="3"/>
    </row>
    <row r="561" spans="1:20" ht="13.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T561" s="3"/>
    </row>
    <row r="562" spans="1:20" ht="13.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T562" s="3"/>
    </row>
    <row r="563" spans="1:20" ht="13.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T563" s="3"/>
    </row>
    <row r="564" spans="1:20" ht="13.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T564" s="3"/>
    </row>
    <row r="565" spans="1:20" ht="13.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T565" s="3"/>
    </row>
    <row r="566" spans="1:20" ht="13.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T566" s="3"/>
    </row>
    <row r="567" spans="1:20" ht="13.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T567" s="3"/>
    </row>
    <row r="568" spans="1:20" ht="13.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T568" s="3"/>
    </row>
    <row r="569" spans="1:20" ht="13.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T569" s="3"/>
    </row>
    <row r="570" spans="1:20" ht="13.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T570" s="3"/>
    </row>
    <row r="571" spans="1:20" ht="13.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T571" s="3"/>
    </row>
    <row r="572" spans="1:20" ht="13.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T572" s="3"/>
    </row>
    <row r="573" spans="1:20" ht="13.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T573" s="3"/>
    </row>
    <row r="574" spans="1:20" ht="13.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T574" s="3"/>
    </row>
    <row r="575" spans="1:20" ht="13.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T575" s="3"/>
    </row>
    <row r="576" spans="1:20" ht="13.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T576" s="3"/>
    </row>
    <row r="577" spans="1:20" ht="13.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T577" s="3"/>
    </row>
    <row r="578" spans="1:20" ht="13.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T578" s="3"/>
    </row>
    <row r="579" spans="1:20" ht="13.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T579" s="3"/>
    </row>
    <row r="580" spans="1:20" ht="13.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T580" s="3"/>
    </row>
    <row r="581" spans="1:20" ht="13.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T581" s="3"/>
    </row>
    <row r="582" spans="1:20" ht="13.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T582" s="3"/>
    </row>
    <row r="583" spans="1:20" ht="13.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T583" s="3"/>
    </row>
    <row r="584" spans="1:20" ht="13.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T584" s="3"/>
    </row>
    <row r="585" spans="1:20" ht="13.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T585" s="3"/>
    </row>
    <row r="586" spans="1:20" ht="13.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T586" s="3"/>
    </row>
    <row r="587" spans="1:20" ht="13.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T587" s="3"/>
    </row>
    <row r="588" spans="1:20" ht="13.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T588" s="3"/>
    </row>
    <row r="589" spans="1:20" ht="13.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T589" s="3"/>
    </row>
    <row r="590" spans="1:20" ht="13.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T590" s="3"/>
    </row>
    <row r="591" spans="1:20" ht="13.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T591" s="3"/>
    </row>
    <row r="592" spans="1:20" ht="13.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T592" s="3"/>
    </row>
    <row r="593" spans="1:20" ht="13.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T593" s="3"/>
    </row>
    <row r="594" spans="1:20" ht="13.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T594" s="3"/>
    </row>
    <row r="595" spans="1:20" ht="13.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T595" s="3"/>
    </row>
    <row r="596" spans="1:20" ht="13.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T596" s="3"/>
    </row>
    <row r="597" spans="1:20" ht="13.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T597" s="3"/>
    </row>
    <row r="598" spans="1:20" ht="13.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T598" s="3"/>
    </row>
    <row r="599" spans="1:20" ht="13.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T599" s="3"/>
    </row>
    <row r="600" spans="1:20" ht="13.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T600" s="3"/>
    </row>
    <row r="601" spans="1:20" ht="13.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T601" s="3"/>
    </row>
    <row r="602" spans="1:20" ht="13.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T602" s="3"/>
    </row>
    <row r="603" spans="1:20" ht="13.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T603" s="3"/>
    </row>
    <row r="604" spans="1:20" ht="13.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T604" s="3"/>
    </row>
    <row r="605" spans="1:20" ht="13.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T605" s="3"/>
    </row>
    <row r="606" spans="1:20" ht="13.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T606" s="3"/>
    </row>
    <row r="607" spans="1:20" ht="13.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T607" s="3"/>
    </row>
    <row r="608" spans="1:20" ht="13.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T608" s="3"/>
    </row>
    <row r="609" spans="1:20" ht="13.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T609" s="3"/>
    </row>
    <row r="610" spans="1:20" ht="13.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T610" s="3"/>
    </row>
    <row r="611" spans="1:20" ht="13.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T611" s="3"/>
    </row>
    <row r="612" spans="1:20" ht="13.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T612" s="3"/>
    </row>
    <row r="613" spans="1:20" ht="13.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T613" s="3"/>
    </row>
    <row r="614" spans="1:20" ht="13.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T614" s="3"/>
    </row>
    <row r="615" spans="1:20" ht="13.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T615" s="3"/>
    </row>
    <row r="616" spans="1:20" ht="13.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T616" s="3"/>
    </row>
    <row r="617" spans="1:20" ht="13.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T617" s="3"/>
    </row>
    <row r="618" spans="1:20" ht="13.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T618" s="3"/>
    </row>
    <row r="619" spans="1:20" ht="13.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T619" s="3"/>
    </row>
    <row r="620" spans="1:20" ht="13.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T620" s="3"/>
    </row>
    <row r="621" spans="1:20" ht="13.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T621" s="3"/>
    </row>
    <row r="622" spans="1:20" ht="13.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T622" s="3"/>
    </row>
    <row r="623" spans="1:20" ht="13.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T623" s="3"/>
    </row>
    <row r="624" spans="1:20" ht="13.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T624" s="3"/>
    </row>
    <row r="625" spans="1:20" ht="13.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T625" s="3"/>
    </row>
    <row r="626" spans="1:20" ht="13.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T626" s="3"/>
    </row>
    <row r="627" spans="1:20" ht="13.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T627" s="3"/>
    </row>
    <row r="628" spans="1:20" ht="13.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T628" s="3"/>
    </row>
    <row r="629" spans="1:20" ht="13.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T629" s="3"/>
    </row>
    <row r="630" spans="1:20" ht="13.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T630" s="3"/>
    </row>
    <row r="631" spans="1:20" ht="13.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T631" s="3"/>
    </row>
    <row r="632" spans="1:20" ht="13.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T632" s="3"/>
    </row>
    <row r="633" spans="1:20" ht="13.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T633" s="3"/>
    </row>
    <row r="634" spans="1:20" ht="13.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T634" s="3"/>
    </row>
    <row r="635" spans="1:20" ht="13.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T635" s="3"/>
    </row>
    <row r="636" spans="1:20" ht="13.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T636" s="3"/>
    </row>
    <row r="637" spans="1:20" ht="13.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T637" s="3"/>
    </row>
    <row r="638" spans="1:20" ht="13.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T638" s="3"/>
    </row>
    <row r="639" spans="1:20" ht="13.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T639" s="3"/>
    </row>
    <row r="640" spans="1:20" ht="13.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T640" s="3"/>
    </row>
    <row r="641" spans="1:20" ht="13.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T641" s="3"/>
    </row>
    <row r="642" spans="1:20" ht="13.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T642" s="3"/>
    </row>
    <row r="643" spans="1:20" ht="13.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T643" s="3"/>
    </row>
    <row r="644" spans="1:20" ht="13.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T644" s="3"/>
    </row>
    <row r="645" spans="1:20" ht="13.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T645" s="3"/>
    </row>
    <row r="646" spans="1:20" ht="13.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T646" s="3"/>
    </row>
    <row r="647" spans="1:20" ht="13.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T647" s="3"/>
    </row>
    <row r="648" spans="1:20" ht="13.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T648" s="3"/>
    </row>
    <row r="649" spans="1:20" ht="13.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T649" s="3"/>
    </row>
    <row r="650" spans="1:20" ht="13.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T650" s="3"/>
    </row>
    <row r="651" spans="1:20" ht="13.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T651" s="3"/>
    </row>
    <row r="652" spans="1:20" ht="13.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T652" s="3"/>
    </row>
    <row r="653" spans="1:20" ht="13.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T653" s="3"/>
    </row>
    <row r="654" spans="1:20" ht="13.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T654" s="3"/>
    </row>
    <row r="655" spans="1:20" ht="13.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T655" s="3"/>
    </row>
    <row r="656" spans="1:20" ht="13.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T656" s="3"/>
    </row>
    <row r="657" spans="1:20" ht="13.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T657" s="3"/>
    </row>
    <row r="658" spans="1:20" ht="13.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T658" s="3"/>
    </row>
    <row r="659" spans="1:20" ht="13.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T659" s="3"/>
    </row>
    <row r="660" spans="1:20" ht="13.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T660" s="3"/>
    </row>
    <row r="661" spans="1:20" ht="13.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T661" s="3"/>
    </row>
    <row r="662" spans="1:20" ht="13.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T662" s="3"/>
    </row>
    <row r="663" spans="1:20" ht="13.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T663" s="3"/>
    </row>
    <row r="664" spans="1:20" ht="13.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T664" s="3"/>
    </row>
    <row r="665" spans="1:20" ht="13.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T665" s="3"/>
    </row>
    <row r="666" spans="1:20" ht="13.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T666" s="3"/>
    </row>
    <row r="667" spans="1:20" ht="13.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T667" s="3"/>
    </row>
    <row r="668" spans="1:20" ht="13.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T668" s="3"/>
    </row>
    <row r="669" spans="1:20" ht="13.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T669" s="3"/>
    </row>
    <row r="670" spans="1:20" ht="13.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T670" s="3"/>
    </row>
    <row r="671" spans="1:20" ht="13.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T671" s="3"/>
    </row>
    <row r="672" spans="1:20" ht="13.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T672" s="3"/>
    </row>
    <row r="673" spans="1:20" ht="13.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T673" s="3"/>
    </row>
    <row r="674" spans="1:20" ht="13.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T674" s="3"/>
    </row>
    <row r="675" spans="1:20" ht="13.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T675" s="3"/>
    </row>
    <row r="676" spans="1:20" ht="13.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T676" s="3"/>
    </row>
    <row r="677" spans="1:20" ht="13.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T677" s="3"/>
    </row>
    <row r="678" spans="1:20" ht="13.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T678" s="3"/>
    </row>
    <row r="679" spans="1:20" ht="13.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T679" s="3"/>
    </row>
    <row r="680" spans="1:20" ht="13.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T680" s="3"/>
    </row>
    <row r="681" spans="1:20" ht="13.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T681" s="3"/>
    </row>
    <row r="682" spans="1:20" ht="13.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T682" s="3"/>
    </row>
    <row r="683" spans="1:20" ht="13.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T683" s="3"/>
    </row>
    <row r="684" spans="1:20" ht="13.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T684" s="3"/>
    </row>
    <row r="685" spans="1:20" ht="13.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T685" s="3"/>
    </row>
    <row r="686" spans="1:20" ht="13.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T686" s="3"/>
    </row>
    <row r="687" spans="1:20" ht="13.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T687" s="3"/>
    </row>
    <row r="688" spans="1:20" ht="13.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T688" s="3"/>
    </row>
    <row r="689" spans="1:20" ht="13.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T689" s="3"/>
    </row>
    <row r="690" spans="1:20" ht="13.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T690" s="3"/>
    </row>
    <row r="691" spans="1:20" ht="13.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T691" s="3"/>
    </row>
    <row r="692" spans="1:20" ht="13.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T692" s="3"/>
    </row>
    <row r="693" spans="1:20" ht="13.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T693" s="3"/>
    </row>
    <row r="694" spans="1:20" ht="13.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T694" s="3"/>
    </row>
    <row r="695" spans="1:20" ht="13.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T695" s="3"/>
    </row>
    <row r="696" spans="1:20" ht="13.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T696" s="3"/>
    </row>
    <row r="697" spans="1:20" ht="13.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T697" s="3"/>
    </row>
    <row r="698" spans="1:20" ht="13.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T698" s="3"/>
    </row>
    <row r="699" spans="1:20" ht="13.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T699" s="3"/>
    </row>
    <row r="700" spans="1:20" ht="13.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T700" s="3"/>
    </row>
    <row r="701" spans="1:20" ht="13.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T701" s="3"/>
    </row>
    <row r="702" spans="1:20" ht="13.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T702" s="3"/>
    </row>
    <row r="703" spans="1:20" ht="13.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T703" s="3"/>
    </row>
    <row r="704" spans="1:20" ht="13.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T704" s="3"/>
    </row>
    <row r="705" spans="1:20" ht="13.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T705" s="3"/>
    </row>
    <row r="706" spans="1:20" ht="13.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T706" s="3"/>
    </row>
    <row r="707" spans="1:20" ht="13.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T707" s="3"/>
    </row>
    <row r="708" spans="1:20" ht="13.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T708" s="3"/>
    </row>
    <row r="709" spans="1:20" ht="13.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T709" s="3"/>
    </row>
    <row r="710" spans="1:20" ht="13.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T710" s="3"/>
    </row>
    <row r="711" spans="1:20" ht="13.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T711" s="3"/>
    </row>
    <row r="712" spans="1:20" ht="13.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T712" s="3"/>
    </row>
    <row r="713" spans="1:20" ht="13.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T713" s="3"/>
    </row>
    <row r="714" spans="1:20" ht="13.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T714" s="3"/>
    </row>
    <row r="715" spans="1:20" ht="13.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T715" s="3"/>
    </row>
    <row r="716" spans="1:20" ht="13.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T716" s="3"/>
    </row>
    <row r="717" spans="1:20" ht="13.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T717" s="3"/>
    </row>
    <row r="718" spans="1:20" ht="13.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T718" s="3"/>
    </row>
    <row r="719" spans="1:20" ht="13.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T719" s="3"/>
    </row>
    <row r="720" spans="1:20" ht="13.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T720" s="3"/>
    </row>
    <row r="721" spans="1:20" ht="13.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T721" s="3"/>
    </row>
    <row r="722" spans="1:20" ht="13.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T722" s="3"/>
    </row>
    <row r="723" spans="1:20" ht="13.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T723" s="3"/>
    </row>
    <row r="724" spans="1:20" ht="13.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T724" s="3"/>
    </row>
    <row r="725" spans="1:20" ht="13.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T725" s="3"/>
    </row>
    <row r="726" spans="1:20" ht="13.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T726" s="3"/>
    </row>
    <row r="727" spans="1:20" ht="13.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T727" s="3"/>
    </row>
    <row r="728" spans="1:20" ht="13.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T728" s="3"/>
    </row>
    <row r="729" spans="1:20" ht="13.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T729" s="3"/>
    </row>
    <row r="730" spans="1:20" ht="13.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T730" s="3"/>
    </row>
    <row r="731" spans="1:20" ht="13.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T731" s="3"/>
    </row>
    <row r="732" spans="1:20" ht="13.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T732" s="3"/>
    </row>
    <row r="733" spans="1:20" ht="13.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T733" s="3"/>
    </row>
    <row r="734" spans="1:20" ht="13.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T734" s="3"/>
    </row>
    <row r="735" spans="1:20" ht="13.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T735" s="3"/>
    </row>
    <row r="736" spans="1:20" ht="13.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T736" s="3"/>
    </row>
    <row r="737" spans="1:20" ht="13.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T737" s="3"/>
    </row>
    <row r="738" spans="1:20" ht="13.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T738" s="3"/>
    </row>
    <row r="739" spans="1:20" ht="13.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T739" s="3"/>
    </row>
    <row r="740" spans="1:20" ht="13.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T740" s="3"/>
    </row>
    <row r="741" spans="1:20" ht="13.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T741" s="3"/>
    </row>
    <row r="742" spans="1:20" ht="13.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T742" s="3"/>
    </row>
    <row r="743" spans="1:20" ht="13.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T743" s="3"/>
    </row>
    <row r="744" spans="1:20" ht="13.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T744" s="3"/>
    </row>
    <row r="745" spans="1:20" ht="13.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T745" s="3"/>
    </row>
    <row r="746" spans="1:20" ht="13.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T746" s="3"/>
    </row>
    <row r="747" spans="1:20" ht="13.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T747" s="3"/>
    </row>
    <row r="748" spans="1:20" ht="13.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T748" s="3"/>
    </row>
    <row r="749" spans="1:20" ht="13.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T749" s="3"/>
    </row>
    <row r="750" spans="1:20" ht="13.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T750" s="3"/>
    </row>
    <row r="751" spans="1:20" ht="13.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T751" s="3"/>
    </row>
    <row r="752" spans="1:20" ht="13.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T752" s="3"/>
    </row>
    <row r="753" spans="1:20" ht="13.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T753" s="3"/>
    </row>
    <row r="754" spans="1:20" ht="13.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T754" s="3"/>
    </row>
    <row r="755" spans="1:20" ht="13.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T755" s="3"/>
    </row>
    <row r="756" spans="1:20" ht="13.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T756" s="3"/>
    </row>
    <row r="757" spans="1:20" ht="13.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T757" s="3"/>
    </row>
    <row r="758" spans="1:20" ht="13.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T758" s="3"/>
    </row>
    <row r="759" spans="1:20" ht="13.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T759" s="3"/>
    </row>
    <row r="760" spans="1:20" ht="13.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T760" s="3"/>
    </row>
    <row r="761" spans="1:20" ht="13.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T761" s="3"/>
    </row>
    <row r="762" spans="1:20" ht="13.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T762" s="3"/>
    </row>
    <row r="763" spans="1:20" ht="13.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T763" s="3"/>
    </row>
    <row r="764" spans="1:20" ht="13.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T764" s="3"/>
    </row>
    <row r="765" spans="1:20" ht="13.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T765" s="3"/>
    </row>
    <row r="766" spans="1:20" ht="13.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T766" s="3"/>
    </row>
    <row r="767" spans="1:20" ht="13.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T767" s="3"/>
    </row>
    <row r="768" spans="1:20" ht="13.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T768" s="3"/>
    </row>
    <row r="769" spans="1:20" ht="13.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T769" s="3"/>
    </row>
    <row r="770" spans="1:20" ht="13.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T770" s="3"/>
    </row>
    <row r="771" spans="1:20" ht="13.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T771" s="3"/>
    </row>
    <row r="772" spans="1:20" ht="13.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T772" s="3"/>
    </row>
    <row r="773" spans="1:20" ht="13.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T773" s="3"/>
    </row>
    <row r="774" spans="1:20" ht="13.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T774" s="3"/>
    </row>
    <row r="775" spans="1:20" ht="13.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T775" s="3"/>
    </row>
    <row r="776" spans="1:20" ht="13.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T776" s="3"/>
    </row>
    <row r="777" spans="1:20" ht="13.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T777" s="3"/>
    </row>
    <row r="778" spans="1:20" ht="13.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T778" s="3"/>
    </row>
    <row r="779" spans="1:20" ht="13.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T779" s="3"/>
    </row>
    <row r="780" spans="1:20" ht="13.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T780" s="3"/>
    </row>
    <row r="781" spans="1:20" ht="13.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T781" s="3"/>
    </row>
    <row r="782" spans="1:20" ht="13.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T782" s="3"/>
    </row>
    <row r="783" spans="1:20" ht="13.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T783" s="3"/>
    </row>
    <row r="784" spans="1:20" ht="13.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T784" s="3"/>
    </row>
    <row r="785" spans="1:20" ht="13.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T785" s="3"/>
    </row>
    <row r="786" spans="1:20" ht="13.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T786" s="3"/>
    </row>
    <row r="787" spans="1:20" ht="13.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T787" s="3"/>
    </row>
    <row r="788" spans="1:20" ht="13.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T788" s="3"/>
    </row>
    <row r="789" spans="1:20" ht="13.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T789" s="3"/>
    </row>
    <row r="790" spans="1:20" ht="13.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T790" s="3"/>
    </row>
    <row r="791" spans="1:20" ht="13.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T791" s="3"/>
    </row>
    <row r="792" spans="1:20" ht="13.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T792" s="3"/>
    </row>
    <row r="793" spans="1:20" ht="13.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T793" s="3"/>
    </row>
    <row r="794" spans="1:20" ht="13.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T794" s="3"/>
    </row>
    <row r="795" spans="1:20" ht="13.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T795" s="3"/>
    </row>
    <row r="796" spans="1:20" ht="13.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T796" s="3"/>
    </row>
    <row r="797" spans="1:20" ht="13.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T797" s="3"/>
    </row>
    <row r="798" spans="1:20" ht="13.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T798" s="3"/>
    </row>
    <row r="799" spans="1:20" ht="13.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T799" s="3"/>
    </row>
    <row r="800" spans="1:20" ht="13.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T800" s="3"/>
    </row>
    <row r="801" spans="1:20" ht="13.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T801" s="3"/>
    </row>
    <row r="802" spans="1:20" ht="13.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T802" s="3"/>
    </row>
    <row r="803" spans="1:20" ht="13.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T803" s="3"/>
    </row>
    <row r="804" spans="1:20" ht="13.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T804" s="3"/>
    </row>
    <row r="805" spans="1:20" ht="13.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T805" s="3"/>
    </row>
    <row r="806" spans="1:20" ht="13.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T806" s="3"/>
    </row>
    <row r="807" spans="1:20" ht="13.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T807" s="3"/>
    </row>
    <row r="808" spans="1:20" ht="13.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T808" s="3"/>
    </row>
    <row r="809" spans="1:20" ht="13.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T809" s="3"/>
    </row>
    <row r="810" spans="1:20" ht="13.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T810" s="3"/>
    </row>
    <row r="811" spans="1:20" ht="13.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T811" s="3"/>
    </row>
    <row r="812" spans="1:20" ht="13.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T812" s="3"/>
    </row>
    <row r="813" spans="1:20" ht="13.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T813" s="3"/>
    </row>
    <row r="814" spans="1:20" ht="13.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T814" s="3"/>
    </row>
    <row r="815" spans="1:20" ht="13.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T815" s="3"/>
    </row>
    <row r="816" spans="1:20" ht="13.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T816" s="3"/>
    </row>
    <row r="817" spans="1:20" ht="13.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T817" s="3"/>
    </row>
    <row r="818" spans="1:20" ht="13.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T818" s="3"/>
    </row>
    <row r="819" spans="1:20" ht="13.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T819" s="3"/>
    </row>
    <row r="820" spans="1:20" ht="13.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T820" s="3"/>
    </row>
    <row r="821" spans="1:20" ht="13.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T821" s="3"/>
    </row>
    <row r="822" spans="1:20" ht="13.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T822" s="3"/>
    </row>
    <row r="823" spans="1:20" ht="13.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T823" s="3"/>
    </row>
    <row r="824" spans="1:20" ht="13.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T824" s="3"/>
    </row>
    <row r="825" spans="1:20" ht="13.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T825" s="3"/>
    </row>
    <row r="826" spans="1:20" ht="13.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T826" s="3"/>
    </row>
    <row r="827" spans="1:20" ht="13.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T827" s="3"/>
    </row>
    <row r="828" spans="1:20" ht="13.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T828" s="3"/>
    </row>
    <row r="829" spans="1:20" ht="13.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T829" s="3"/>
    </row>
    <row r="830" spans="1:20" ht="13.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T830" s="3"/>
    </row>
    <row r="831" spans="1:20" ht="13.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T831" s="3"/>
    </row>
    <row r="832" spans="1:20" ht="13.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T832" s="3"/>
    </row>
    <row r="833" spans="1:20" ht="13.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T833" s="3"/>
    </row>
    <row r="834" spans="1:20" ht="13.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T834" s="3"/>
    </row>
    <row r="835" spans="1:20" ht="13.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T835" s="3"/>
    </row>
    <row r="836" spans="1:20" ht="13.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T836" s="3"/>
    </row>
    <row r="837" spans="1:20" ht="13.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T837" s="3"/>
    </row>
    <row r="838" spans="1:20" ht="13.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T838" s="3"/>
    </row>
    <row r="839" spans="1:20" ht="13.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T839" s="3"/>
    </row>
    <row r="840" spans="1:20" ht="13.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T840" s="3"/>
    </row>
    <row r="841" spans="1:20" ht="13.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T841" s="3"/>
    </row>
    <row r="842" spans="1:20" ht="13.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T842" s="3"/>
    </row>
    <row r="843" spans="1:20" ht="13.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T843" s="3"/>
    </row>
    <row r="844" spans="1:20" ht="13.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T844" s="3"/>
    </row>
    <row r="845" spans="1:20" ht="13.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T845" s="3"/>
    </row>
    <row r="846" spans="1:20" ht="13.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T846" s="3"/>
    </row>
    <row r="847" spans="1:20" ht="13.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T847" s="3"/>
    </row>
    <row r="848" spans="1:20" ht="13.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T848" s="3"/>
    </row>
    <row r="849" spans="1:20" ht="13.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T849" s="3"/>
    </row>
    <row r="850" spans="1:20" ht="13.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T850" s="3"/>
    </row>
    <row r="851" spans="1:20" ht="13.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T851" s="3"/>
    </row>
    <row r="852" spans="1:20" ht="13.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T852" s="3"/>
    </row>
    <row r="853" spans="1:20" ht="13.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T853" s="3"/>
    </row>
    <row r="854" spans="1:20" ht="13.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T854" s="3"/>
    </row>
    <row r="855" spans="1:20" ht="13.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T855" s="3"/>
    </row>
    <row r="856" spans="1:20" ht="13.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T856" s="3"/>
    </row>
    <row r="857" spans="1:20" ht="13.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T857" s="3"/>
    </row>
    <row r="858" spans="1:20" ht="13.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T858" s="3"/>
    </row>
    <row r="859" spans="1:20" ht="13.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T859" s="3"/>
    </row>
    <row r="860" spans="1:20" ht="13.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T860" s="3"/>
    </row>
    <row r="861" spans="1:20" ht="13.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T861" s="3"/>
    </row>
    <row r="862" spans="1:20" ht="13.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T862" s="3"/>
    </row>
    <row r="863" spans="1:20" ht="13.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T863" s="3"/>
    </row>
    <row r="864" spans="1:20" ht="13.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T864" s="3"/>
    </row>
    <row r="865" spans="1:20" ht="13.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T865" s="3"/>
    </row>
    <row r="866" spans="1:20" ht="13.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T866" s="3"/>
    </row>
    <row r="867" spans="1:20" ht="13.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T867" s="3"/>
    </row>
    <row r="868" spans="1:20" ht="13.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T868" s="3"/>
    </row>
    <row r="869" spans="1:20" ht="13.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T869" s="3"/>
    </row>
    <row r="870" spans="1:20" ht="13.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T870" s="3"/>
    </row>
    <row r="871" spans="1:20" ht="13.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T871" s="3"/>
    </row>
    <row r="872" spans="1:20" ht="13.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T872" s="3"/>
    </row>
    <row r="873" spans="1:20" ht="13.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T873" s="3"/>
    </row>
    <row r="874" spans="1:20" ht="13.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T874" s="3"/>
    </row>
    <row r="875" spans="1:20" ht="13.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T875" s="3"/>
    </row>
    <row r="876" spans="1:20" ht="13.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T876" s="3"/>
    </row>
    <row r="877" spans="1:20" ht="13.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T877" s="3"/>
    </row>
    <row r="878" spans="1:20" ht="13.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T878" s="3"/>
    </row>
    <row r="879" spans="1:20" ht="13.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T879" s="3"/>
    </row>
    <row r="880" spans="1:20" ht="13.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T880" s="3"/>
    </row>
    <row r="881" spans="1:20" ht="13.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T881" s="3"/>
    </row>
    <row r="882" spans="1:20" ht="13.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T882" s="3"/>
    </row>
    <row r="883" spans="1:20" ht="13.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T883" s="3"/>
    </row>
    <row r="884" spans="1:20" ht="13.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T884" s="3"/>
    </row>
    <row r="885" spans="1:20" ht="13.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T885" s="3"/>
    </row>
    <row r="886" spans="1:20" ht="13.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T886" s="3"/>
    </row>
    <row r="887" spans="1:20" ht="13.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T887" s="3"/>
    </row>
    <row r="888" spans="1:20" ht="13.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T888" s="3"/>
    </row>
    <row r="889" spans="1:20" ht="13.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T889" s="3"/>
    </row>
    <row r="890" spans="1:20" ht="13.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T890" s="3"/>
    </row>
    <row r="891" spans="1:20" ht="13.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T891" s="3"/>
    </row>
    <row r="892" spans="1:20" ht="13.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T892" s="3"/>
    </row>
    <row r="893" spans="1:20" ht="13.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T893" s="3"/>
    </row>
    <row r="894" spans="1:20" ht="13.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T894" s="3"/>
    </row>
    <row r="895" spans="1:20" ht="13.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T895" s="3"/>
    </row>
    <row r="896" spans="1:20" ht="13.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T896" s="3"/>
    </row>
    <row r="897" spans="1:20" ht="13.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T897" s="3"/>
    </row>
    <row r="898" spans="1:20" ht="13.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T898" s="3"/>
    </row>
    <row r="899" spans="1:20" ht="13.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T899" s="3"/>
    </row>
    <row r="900" spans="1:20" ht="13.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T900" s="3"/>
    </row>
    <row r="901" spans="1:20" ht="13.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T901" s="3"/>
    </row>
    <row r="902" spans="1:20" ht="13.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T902" s="3"/>
    </row>
    <row r="903" spans="1:20" ht="13.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T903" s="3"/>
    </row>
    <row r="904" spans="1:20" ht="13.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T904" s="3"/>
    </row>
    <row r="905" spans="1:20" ht="13.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T905" s="3"/>
    </row>
    <row r="906" spans="1:20" ht="13.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T906" s="3"/>
    </row>
    <row r="907" spans="1:20" ht="13.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T907" s="3"/>
    </row>
    <row r="908" spans="1:20" ht="13.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T908" s="3"/>
    </row>
    <row r="909" spans="1:20" ht="13.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T909" s="3"/>
    </row>
    <row r="910" spans="1:20" ht="13.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T910" s="3"/>
    </row>
    <row r="911" spans="1:20" ht="13.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T911" s="3"/>
    </row>
    <row r="912" spans="1:20" ht="13.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T912" s="3"/>
    </row>
    <row r="913" spans="1:20" ht="13.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T913" s="3"/>
    </row>
    <row r="914" spans="1:20" ht="13.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T914" s="3"/>
    </row>
    <row r="915" spans="1:20" ht="13.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T915" s="3"/>
    </row>
    <row r="916" spans="1:20" ht="13.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T916" s="3"/>
    </row>
    <row r="917" spans="1:20" ht="13.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T917" s="3"/>
    </row>
    <row r="918" spans="1:20" ht="13.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T918" s="3"/>
    </row>
    <row r="919" spans="1:20" ht="13.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T919" s="3"/>
    </row>
    <row r="920" spans="1:20" ht="13.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T920" s="3"/>
    </row>
    <row r="921" spans="1:20" ht="13.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T921" s="3"/>
    </row>
    <row r="922" spans="1:20" ht="13.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T922" s="3"/>
    </row>
    <row r="923" spans="1:20" ht="13.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T923" s="3"/>
    </row>
    <row r="924" spans="1:20" ht="13.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T924" s="3"/>
    </row>
    <row r="925" spans="1:20" ht="13.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T925" s="3"/>
    </row>
    <row r="926" spans="1:20" ht="13.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T926" s="3"/>
    </row>
    <row r="927" spans="1:20" ht="13.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T927" s="3"/>
    </row>
    <row r="928" spans="1:20" ht="13.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T928" s="3"/>
    </row>
    <row r="929" spans="1:20" ht="13.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T929" s="3"/>
    </row>
    <row r="930" spans="1:20" ht="13.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T930" s="3"/>
    </row>
    <row r="931" spans="1:20" ht="13.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T931" s="3"/>
    </row>
    <row r="932" spans="1:20" ht="13.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T932" s="3"/>
    </row>
    <row r="933" spans="1:20" ht="13.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T933" s="3"/>
    </row>
    <row r="934" spans="1:20" ht="13.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T934" s="3"/>
    </row>
    <row r="935" spans="1:20" ht="13.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T935" s="3"/>
    </row>
    <row r="936" spans="1:20" ht="13.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T936" s="3"/>
    </row>
    <row r="937" spans="1:20" ht="13.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T937" s="3"/>
    </row>
    <row r="938" spans="1:20" ht="13.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T938" s="3"/>
    </row>
    <row r="939" spans="1:20" ht="13.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T939" s="3"/>
    </row>
    <row r="940" spans="1:20" ht="13.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T940" s="3"/>
    </row>
    <row r="941" spans="1:20" ht="13.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T941" s="3"/>
    </row>
    <row r="942" spans="1:20" ht="13.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T942" s="3"/>
    </row>
    <row r="943" spans="1:20" ht="13.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T943" s="3"/>
    </row>
    <row r="944" spans="1:20" ht="13.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T944" s="3"/>
    </row>
    <row r="945" spans="1:20" ht="13.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T945" s="3"/>
    </row>
    <row r="946" spans="1:20" ht="13.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T946" s="3"/>
    </row>
    <row r="947" spans="1:20" ht="13.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T947" s="3"/>
    </row>
    <row r="948" spans="1:20" ht="13.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T948" s="3"/>
    </row>
    <row r="949" spans="1:20" ht="13.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T949" s="3"/>
    </row>
    <row r="950" spans="1:20" ht="13.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T950" s="3"/>
    </row>
    <row r="951" spans="1:20" ht="13.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T951" s="3"/>
    </row>
    <row r="952" spans="1:20" ht="13.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T952" s="3"/>
    </row>
    <row r="953" spans="1:20" ht="13.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T953" s="3"/>
    </row>
    <row r="954" spans="1:20" ht="13.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T954" s="3"/>
    </row>
    <row r="955" spans="1:20" ht="13.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T955" s="3"/>
    </row>
    <row r="956" spans="1:20" ht="13.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T956" s="3"/>
    </row>
    <row r="957" spans="1:20" ht="13.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T957" s="3"/>
    </row>
    <row r="958" spans="1:20" ht="13.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T958" s="3"/>
    </row>
    <row r="959" spans="1:20" ht="13.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T959" s="3"/>
    </row>
    <row r="960" spans="1:20" ht="13.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T960" s="3"/>
    </row>
    <row r="961" spans="1:20" ht="13.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T961" s="3"/>
    </row>
    <row r="962" spans="1:20" ht="13.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T962" s="3"/>
    </row>
    <row r="963" spans="1:20" ht="13.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T963" s="3"/>
    </row>
    <row r="964" spans="1:20" ht="13.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T964" s="3"/>
    </row>
    <row r="965" spans="1:20" ht="13.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T965" s="3"/>
    </row>
    <row r="966" spans="1:20" ht="13.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T966" s="3"/>
    </row>
    <row r="967" spans="1:20" ht="13.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T967" s="3"/>
    </row>
    <row r="968" spans="1:20" ht="13.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T968" s="3"/>
    </row>
    <row r="969" spans="1:20" ht="13.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T969" s="3"/>
    </row>
    <row r="970" spans="1:20" ht="13.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T970" s="3"/>
    </row>
    <row r="971" spans="1:20" ht="13.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T971" s="3"/>
    </row>
    <row r="972" spans="1:20" ht="13.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T972" s="3"/>
    </row>
    <row r="973" spans="1:20" ht="13.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T973" s="3"/>
    </row>
    <row r="974" spans="1:20" ht="13.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T974" s="3"/>
    </row>
    <row r="975" spans="1:20" ht="13.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T975" s="3"/>
    </row>
    <row r="976" spans="1:20" ht="13.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T976" s="3"/>
    </row>
    <row r="977" spans="1:20" ht="13.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T977" s="3"/>
    </row>
    <row r="978" spans="1:20" ht="13.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T978" s="3"/>
    </row>
    <row r="979" spans="1:20" ht="13.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T979" s="3"/>
    </row>
    <row r="980" spans="1:20" ht="13.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T980" s="3"/>
    </row>
    <row r="981" spans="1:20" ht="13.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T981" s="3"/>
    </row>
    <row r="982" spans="1:20" ht="13.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T982" s="3"/>
    </row>
    <row r="983" spans="1:20" ht="13.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T983" s="3"/>
    </row>
    <row r="984" spans="1:20" ht="13.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T984" s="3"/>
    </row>
    <row r="985" spans="1:20" ht="13.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T985" s="3"/>
    </row>
    <row r="986" spans="1:20" ht="13.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T986" s="3"/>
    </row>
    <row r="987" spans="1:20" ht="13.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T987" s="3"/>
    </row>
    <row r="988" spans="1:20" ht="13.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T988" s="3"/>
    </row>
    <row r="989" spans="1:20" ht="13.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T989" s="3"/>
    </row>
    <row r="990" spans="1:20" ht="13.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T990" s="3"/>
    </row>
    <row r="991" spans="1:20" ht="13.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T991" s="3"/>
    </row>
    <row r="992" spans="1:20" ht="13.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T992" s="3"/>
    </row>
    <row r="993" spans="1:20" ht="13.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T993" s="3"/>
    </row>
    <row r="994" spans="1:20" ht="13.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T994" s="3"/>
    </row>
    <row r="995" spans="1:20" ht="13.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T995" s="3"/>
    </row>
    <row r="996" spans="1:20" ht="13.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T996" s="3"/>
    </row>
    <row r="997" spans="1:20" ht="13.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T997" s="3"/>
    </row>
    <row r="998" spans="1:20" ht="13.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T998" s="3"/>
    </row>
    <row r="999" spans="1:20" ht="13.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T999" s="3"/>
    </row>
    <row r="1000" spans="1:20" ht="13.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T1000" s="3"/>
    </row>
  </sheetData>
  <mergeCells count="5">
    <mergeCell ref="N1:O1"/>
    <mergeCell ref="L22:N22"/>
    <mergeCell ref="L23:N23"/>
    <mergeCell ref="D24:E24"/>
    <mergeCell ref="L24:N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V1001"/>
  <sheetViews>
    <sheetView workbookViewId="0"/>
  </sheetViews>
  <sheetFormatPr defaultColWidth="14.42578125" defaultRowHeight="15" customHeight="1"/>
  <cols>
    <col min="1" max="1" width="42" customWidth="1"/>
    <col min="2" max="3" width="8.7109375" customWidth="1"/>
    <col min="4" max="4" width="31.5703125" customWidth="1"/>
    <col min="5" max="7" width="8.7109375" customWidth="1"/>
    <col min="8" max="8" width="9.28515625" customWidth="1"/>
    <col min="9" max="9" width="8.7109375" customWidth="1"/>
    <col min="10" max="10" width="9.5703125" customWidth="1"/>
    <col min="11" max="11" width="8.7109375" customWidth="1"/>
    <col min="12" max="12" width="12.42578125" customWidth="1"/>
    <col min="13" max="13" width="14.28515625" customWidth="1"/>
    <col min="14" max="14" width="0.42578125" customWidth="1"/>
    <col min="15" max="17" width="8.7109375" customWidth="1"/>
    <col min="18" max="21" width="8.7109375" hidden="1" customWidth="1"/>
    <col min="22" max="27" width="8.7109375" customWidth="1"/>
  </cols>
  <sheetData>
    <row r="1" spans="1:22" ht="13.5" customHeight="1">
      <c r="A1" s="1"/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8"/>
      <c r="P1" s="109"/>
      <c r="U1" s="3"/>
    </row>
    <row r="2" spans="1:22" ht="13.5" customHeight="1">
      <c r="A2" s="98" t="s">
        <v>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U2" s="3"/>
    </row>
    <row r="3" spans="1:22" ht="13.5" customHeight="1">
      <c r="A3" s="99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U3" s="3"/>
    </row>
    <row r="4" spans="1:22" ht="13.5" customHeight="1">
      <c r="A4" s="100" t="s">
        <v>45</v>
      </c>
      <c r="B4" s="6" t="s">
        <v>1</v>
      </c>
      <c r="C4" s="6" t="s">
        <v>46</v>
      </c>
      <c r="D4" s="6"/>
      <c r="E4" s="7" t="s">
        <v>2</v>
      </c>
      <c r="F4" s="5"/>
      <c r="G4" s="6" t="s">
        <v>47</v>
      </c>
      <c r="H4" s="5"/>
      <c r="I4" s="5"/>
      <c r="J4" s="7" t="s">
        <v>3</v>
      </c>
      <c r="K4" s="8"/>
      <c r="L4" s="101" t="s">
        <v>48</v>
      </c>
      <c r="M4" s="5"/>
      <c r="N4" s="5"/>
      <c r="O4" s="5"/>
      <c r="P4" s="5"/>
      <c r="U4" s="3"/>
    </row>
    <row r="5" spans="1:22" ht="13.5" customHeight="1">
      <c r="A5" s="102" t="s">
        <v>49</v>
      </c>
      <c r="B5" s="5"/>
      <c r="C5" s="5"/>
      <c r="D5" s="5"/>
      <c r="E5" s="101"/>
      <c r="F5" s="5"/>
      <c r="G5" s="103"/>
      <c r="H5" s="104"/>
      <c r="I5" s="5"/>
      <c r="J5" s="11"/>
      <c r="K5" s="8"/>
      <c r="L5" s="8"/>
      <c r="M5" s="5"/>
      <c r="N5" s="5"/>
      <c r="O5" s="5"/>
      <c r="P5" s="5"/>
      <c r="U5" s="3"/>
    </row>
    <row r="6" spans="1:22" ht="13.5" customHeight="1">
      <c r="A6" s="121" t="s">
        <v>50</v>
      </c>
      <c r="B6" s="5"/>
      <c r="C6" s="5"/>
      <c r="D6" s="5"/>
      <c r="E6" s="6" t="s">
        <v>4</v>
      </c>
      <c r="F6" s="5"/>
      <c r="G6" s="9">
        <v>44743</v>
      </c>
      <c r="H6" s="10"/>
      <c r="I6" s="5"/>
      <c r="J6" s="11"/>
      <c r="K6" s="8"/>
      <c r="L6" s="8"/>
      <c r="M6" s="5"/>
      <c r="N6" s="5"/>
      <c r="O6" s="5"/>
      <c r="P6" s="5"/>
      <c r="R6">
        <f>G7-G6</f>
        <v>3</v>
      </c>
      <c r="U6" s="3"/>
    </row>
    <row r="7" spans="1:22" ht="27.75" customHeight="1">
      <c r="A7" s="109"/>
      <c r="B7" s="6" t="s">
        <v>5</v>
      </c>
      <c r="C7" s="6" t="s">
        <v>51</v>
      </c>
      <c r="D7" s="5"/>
      <c r="E7" s="6" t="s">
        <v>6</v>
      </c>
      <c r="F7" s="5"/>
      <c r="G7" s="12">
        <v>44746</v>
      </c>
      <c r="H7" s="13"/>
      <c r="I7" s="5"/>
      <c r="J7" s="11"/>
      <c r="K7" s="8"/>
      <c r="L7" s="8"/>
      <c r="M7" s="5"/>
      <c r="N7" s="5"/>
      <c r="O7" s="5"/>
      <c r="P7" s="5"/>
      <c r="U7" s="3"/>
    </row>
    <row r="8" spans="1:22" ht="13.5" customHeight="1">
      <c r="A8" s="109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U8" s="3"/>
    </row>
    <row r="9" spans="1:22" ht="13.5" customHeight="1">
      <c r="A9" s="122" t="s">
        <v>52</v>
      </c>
      <c r="B9" s="15"/>
      <c r="C9" s="15"/>
      <c r="D9" s="16" t="s">
        <v>7</v>
      </c>
      <c r="E9" s="15"/>
      <c r="F9" s="15"/>
      <c r="G9" s="15"/>
      <c r="H9" s="17"/>
      <c r="I9" s="17" t="s">
        <v>8</v>
      </c>
      <c r="J9" s="18"/>
      <c r="K9" s="19"/>
      <c r="L9" s="20" t="s">
        <v>9</v>
      </c>
      <c r="M9" s="21"/>
      <c r="N9" s="22"/>
      <c r="O9" s="23" t="s">
        <v>10</v>
      </c>
      <c r="P9" s="23"/>
      <c r="U9" s="3"/>
    </row>
    <row r="10" spans="1:22" ht="13.5" customHeight="1">
      <c r="A10" s="109"/>
      <c r="B10" s="15"/>
      <c r="C10" s="15"/>
      <c r="D10" s="15"/>
      <c r="E10" s="15"/>
      <c r="F10" s="24" t="s">
        <v>11</v>
      </c>
      <c r="G10" s="25"/>
      <c r="H10" s="26">
        <v>13</v>
      </c>
      <c r="I10" s="26">
        <v>14</v>
      </c>
      <c r="J10" s="27">
        <v>23</v>
      </c>
      <c r="K10" s="28" t="s">
        <v>12</v>
      </c>
      <c r="L10" s="29" t="s">
        <v>13</v>
      </c>
      <c r="M10" s="30"/>
      <c r="N10" s="22"/>
      <c r="O10" s="23"/>
      <c r="P10" s="23"/>
      <c r="U10" s="3"/>
    </row>
    <row r="11" spans="1:22" ht="13.5" customHeight="1">
      <c r="A11" s="109"/>
      <c r="B11" s="31" t="s">
        <v>14</v>
      </c>
      <c r="C11" s="32" t="s">
        <v>15</v>
      </c>
      <c r="D11" s="33" t="s">
        <v>16</v>
      </c>
      <c r="E11" s="33" t="s">
        <v>17</v>
      </c>
      <c r="F11" s="34"/>
      <c r="G11" s="34"/>
      <c r="H11" s="35" t="s">
        <v>18</v>
      </c>
      <c r="I11" s="35" t="s">
        <v>19</v>
      </c>
      <c r="J11" s="36" t="s">
        <v>20</v>
      </c>
      <c r="K11" s="37"/>
      <c r="L11" s="38" t="s">
        <v>21</v>
      </c>
      <c r="M11" s="39" t="s">
        <v>22</v>
      </c>
      <c r="N11" s="40"/>
      <c r="O11" s="41" t="s">
        <v>23</v>
      </c>
      <c r="P11" s="41" t="s">
        <v>24</v>
      </c>
      <c r="Q11" s="2"/>
      <c r="R11" s="2"/>
      <c r="S11" s="2"/>
      <c r="T11" s="2"/>
      <c r="U11" s="42"/>
      <c r="V11" s="2"/>
    </row>
    <row r="12" spans="1:22" ht="13.5" customHeight="1">
      <c r="A12" s="123" t="s">
        <v>53</v>
      </c>
      <c r="B12" s="43">
        <v>44743</v>
      </c>
      <c r="C12" s="44" t="s">
        <v>54</v>
      </c>
      <c r="D12" s="45" t="s">
        <v>55</v>
      </c>
      <c r="E12" s="45">
        <v>78</v>
      </c>
      <c r="F12" s="46"/>
      <c r="G12" s="46"/>
      <c r="H12" s="47">
        <v>13</v>
      </c>
      <c r="I12" s="47">
        <v>14</v>
      </c>
      <c r="J12" s="48">
        <v>23</v>
      </c>
      <c r="K12" s="49">
        <f t="shared" ref="K12:K18" si="0">SUM(H12:J12)</f>
        <v>50</v>
      </c>
      <c r="L12" s="50">
        <f t="shared" ref="L12:L18" si="1">SUM(H12:J12)*U12</f>
        <v>37.5</v>
      </c>
      <c r="M12" s="51"/>
      <c r="N12" s="52"/>
      <c r="O12" s="53" t="s">
        <v>56</v>
      </c>
      <c r="P12" s="54">
        <v>15</v>
      </c>
      <c r="R12" s="55"/>
      <c r="S12" s="56" t="b">
        <v>1</v>
      </c>
      <c r="T12" s="55"/>
      <c r="U12" s="57">
        <v>0.75</v>
      </c>
    </row>
    <row r="13" spans="1:22" ht="13.5" customHeight="1">
      <c r="A13" s="109"/>
      <c r="B13" s="43">
        <v>44744</v>
      </c>
      <c r="C13" s="44"/>
      <c r="D13" s="45" t="s">
        <v>57</v>
      </c>
      <c r="E13" s="46"/>
      <c r="F13" s="46"/>
      <c r="G13" s="46"/>
      <c r="H13" s="47"/>
      <c r="I13" s="47">
        <v>14</v>
      </c>
      <c r="J13" s="48"/>
      <c r="K13" s="49">
        <f t="shared" si="0"/>
        <v>14</v>
      </c>
      <c r="L13" s="50">
        <f t="shared" si="1"/>
        <v>14</v>
      </c>
      <c r="M13" s="51"/>
      <c r="N13" s="52"/>
      <c r="O13" s="52"/>
      <c r="P13" s="58"/>
      <c r="R13" s="59">
        <v>1</v>
      </c>
      <c r="S13" s="56" t="b">
        <f>R13&lt;=R6</f>
        <v>1</v>
      </c>
      <c r="T13" s="55"/>
      <c r="U13" s="3">
        <f t="shared" ref="U13:U30" si="2">IF(R13=R$6,0.75,1)</f>
        <v>1</v>
      </c>
    </row>
    <row r="14" spans="1:22" ht="13.5" customHeight="1">
      <c r="A14" s="124" t="s">
        <v>58</v>
      </c>
      <c r="B14" s="43">
        <v>44745</v>
      </c>
      <c r="C14" s="44"/>
      <c r="D14" s="45" t="s">
        <v>57</v>
      </c>
      <c r="E14" s="46"/>
      <c r="F14" s="46"/>
      <c r="G14" s="46"/>
      <c r="H14" s="47"/>
      <c r="I14" s="47">
        <v>14</v>
      </c>
      <c r="J14" s="48">
        <v>23</v>
      </c>
      <c r="K14" s="49">
        <f t="shared" si="0"/>
        <v>37</v>
      </c>
      <c r="L14" s="50">
        <f t="shared" si="1"/>
        <v>37</v>
      </c>
      <c r="M14" s="51"/>
      <c r="N14" s="52"/>
      <c r="O14" s="52"/>
      <c r="P14" s="58"/>
      <c r="R14" s="59">
        <v>2</v>
      </c>
      <c r="S14" s="56" t="b">
        <f>R14&lt;=R6</f>
        <v>1</v>
      </c>
      <c r="T14" s="55"/>
      <c r="U14" s="3">
        <f t="shared" si="2"/>
        <v>1</v>
      </c>
    </row>
    <row r="15" spans="1:22" ht="13.5" customHeight="1">
      <c r="A15" s="109"/>
      <c r="B15" s="43">
        <v>44746</v>
      </c>
      <c r="C15" s="44" t="s">
        <v>59</v>
      </c>
      <c r="D15" s="45" t="s">
        <v>60</v>
      </c>
      <c r="E15" s="45">
        <v>78</v>
      </c>
      <c r="F15" s="46"/>
      <c r="G15" s="46"/>
      <c r="H15" s="47"/>
      <c r="I15" s="47">
        <v>14</v>
      </c>
      <c r="J15" s="48">
        <v>23</v>
      </c>
      <c r="K15" s="49">
        <f t="shared" si="0"/>
        <v>37</v>
      </c>
      <c r="L15" s="50">
        <f t="shared" si="1"/>
        <v>27.75</v>
      </c>
      <c r="M15" s="51"/>
      <c r="N15" s="52"/>
      <c r="O15" s="52"/>
      <c r="P15" s="58"/>
      <c r="R15" s="59">
        <v>3</v>
      </c>
      <c r="S15" s="56" t="b">
        <f>R15&lt;=R6</f>
        <v>1</v>
      </c>
      <c r="T15" s="55"/>
      <c r="U15" s="3">
        <f t="shared" si="2"/>
        <v>0.75</v>
      </c>
    </row>
    <row r="16" spans="1:22" ht="13.5" customHeight="1">
      <c r="A16" s="125" t="s">
        <v>61</v>
      </c>
      <c r="B16" s="43"/>
      <c r="C16" s="44"/>
      <c r="D16" s="45"/>
      <c r="E16" s="46"/>
      <c r="F16" s="46"/>
      <c r="G16" s="46"/>
      <c r="H16" s="47"/>
      <c r="I16" s="47"/>
      <c r="J16" s="48"/>
      <c r="K16" s="49">
        <f t="shared" si="0"/>
        <v>0</v>
      </c>
      <c r="L16" s="50">
        <f t="shared" si="1"/>
        <v>0</v>
      </c>
      <c r="M16" s="51"/>
      <c r="N16" s="52"/>
      <c r="O16" s="52"/>
      <c r="P16" s="58"/>
      <c r="R16" s="59">
        <v>4</v>
      </c>
      <c r="S16" s="56" t="b">
        <f t="shared" ref="S16:S30" si="3">R16&lt;=R9</f>
        <v>0</v>
      </c>
      <c r="T16" s="60"/>
      <c r="U16" s="3">
        <f t="shared" si="2"/>
        <v>1</v>
      </c>
    </row>
    <row r="17" spans="1:22" ht="13.5" customHeight="1">
      <c r="A17" s="109"/>
      <c r="B17" s="46"/>
      <c r="C17" s="44"/>
      <c r="D17" s="46"/>
      <c r="E17" s="46"/>
      <c r="F17" s="46"/>
      <c r="G17" s="46"/>
      <c r="H17" s="61"/>
      <c r="I17" s="61"/>
      <c r="J17" s="62"/>
      <c r="K17" s="49">
        <f t="shared" si="0"/>
        <v>0</v>
      </c>
      <c r="L17" s="50">
        <f t="shared" si="1"/>
        <v>0</v>
      </c>
      <c r="M17" s="51"/>
      <c r="N17" s="52"/>
      <c r="O17" s="52"/>
      <c r="P17" s="58"/>
      <c r="R17" s="59">
        <v>5</v>
      </c>
      <c r="S17" s="56" t="b">
        <f t="shared" si="3"/>
        <v>0</v>
      </c>
      <c r="T17" s="55"/>
      <c r="U17" s="3">
        <f t="shared" si="2"/>
        <v>1</v>
      </c>
    </row>
    <row r="18" spans="1:22" ht="13.5" customHeight="1">
      <c r="B18" s="46"/>
      <c r="C18" s="44"/>
      <c r="D18" s="46"/>
      <c r="E18" s="46"/>
      <c r="F18" s="46"/>
      <c r="G18" s="46"/>
      <c r="H18" s="61"/>
      <c r="I18" s="61"/>
      <c r="J18" s="62"/>
      <c r="K18" s="49">
        <f t="shared" si="0"/>
        <v>0</v>
      </c>
      <c r="L18" s="50">
        <f t="shared" si="1"/>
        <v>0</v>
      </c>
      <c r="M18" s="63"/>
      <c r="N18" s="52"/>
      <c r="O18" s="52"/>
      <c r="P18" s="58"/>
      <c r="R18" s="59">
        <v>6</v>
      </c>
      <c r="S18" s="56" t="b">
        <f t="shared" si="3"/>
        <v>0</v>
      </c>
      <c r="T18" s="55"/>
      <c r="U18" s="3">
        <f t="shared" si="2"/>
        <v>1</v>
      </c>
    </row>
    <row r="19" spans="1:22" ht="13.5" customHeight="1">
      <c r="A19" s="126" t="s">
        <v>62</v>
      </c>
      <c r="B19" s="46"/>
      <c r="C19" s="46"/>
      <c r="D19" s="64" t="s">
        <v>25</v>
      </c>
      <c r="E19" s="65">
        <f>SUM(E11:E18)</f>
        <v>156</v>
      </c>
      <c r="F19" s="66">
        <v>0.625</v>
      </c>
      <c r="G19" s="67">
        <f>SUM(E19*F19)</f>
        <v>97.5</v>
      </c>
      <c r="H19" s="68" t="s">
        <v>26</v>
      </c>
      <c r="I19" s="69"/>
      <c r="J19" s="70">
        <f>SUM(L19:M19)</f>
        <v>116.25</v>
      </c>
      <c r="K19" s="71"/>
      <c r="L19" s="72">
        <f>SUM(L12:L18)</f>
        <v>116.25</v>
      </c>
      <c r="M19" s="49">
        <f>SUM(M12:M18)</f>
        <v>0</v>
      </c>
      <c r="N19" s="52"/>
      <c r="O19" s="73" t="s">
        <v>27</v>
      </c>
      <c r="P19" s="74">
        <f>SUM(P12:P18)</f>
        <v>15</v>
      </c>
      <c r="R19" s="59">
        <v>7</v>
      </c>
      <c r="S19" s="56" t="b">
        <f t="shared" si="3"/>
        <v>0</v>
      </c>
      <c r="T19" s="55"/>
      <c r="U19" s="3">
        <f t="shared" si="2"/>
        <v>1</v>
      </c>
    </row>
    <row r="20" spans="1:22" ht="13.5" customHeight="1">
      <c r="A20" s="109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2"/>
      <c r="R20" s="59">
        <v>8</v>
      </c>
      <c r="S20" s="56" t="b">
        <f t="shared" si="3"/>
        <v>0</v>
      </c>
      <c r="T20" s="55"/>
      <c r="U20" s="3">
        <f t="shared" si="2"/>
        <v>1</v>
      </c>
      <c r="V20" s="2"/>
    </row>
    <row r="21" spans="1:22" ht="13.5" customHeight="1">
      <c r="A21" s="105" t="s">
        <v>63</v>
      </c>
      <c r="B21" s="76" t="s">
        <v>28</v>
      </c>
      <c r="C21" s="75"/>
      <c r="D21" s="75"/>
      <c r="E21" s="75"/>
      <c r="F21" s="75"/>
      <c r="G21" s="77" t="s">
        <v>29</v>
      </c>
      <c r="H21" s="78"/>
      <c r="I21" s="78"/>
      <c r="J21" s="78"/>
      <c r="K21" s="79"/>
      <c r="L21" s="80"/>
      <c r="M21" s="81"/>
      <c r="N21" s="75"/>
      <c r="O21" s="82"/>
      <c r="P21" s="14"/>
      <c r="R21" s="59">
        <v>9</v>
      </c>
      <c r="S21" s="56" t="b">
        <f t="shared" si="3"/>
        <v>0</v>
      </c>
      <c r="T21" s="55"/>
      <c r="U21" s="3">
        <f t="shared" si="2"/>
        <v>1</v>
      </c>
    </row>
    <row r="22" spans="1:22" ht="13.5" customHeight="1">
      <c r="A22" s="14"/>
      <c r="B22" s="14"/>
      <c r="C22" s="14"/>
      <c r="D22" s="14"/>
      <c r="E22" s="14"/>
      <c r="F22" s="14"/>
      <c r="G22" s="84" t="s">
        <v>30</v>
      </c>
      <c r="H22" s="85" t="s">
        <v>31</v>
      </c>
      <c r="I22" s="85" t="s">
        <v>32</v>
      </c>
      <c r="J22" s="85" t="s">
        <v>33</v>
      </c>
      <c r="K22" s="84" t="s">
        <v>34</v>
      </c>
      <c r="L22" s="84" t="s">
        <v>35</v>
      </c>
      <c r="M22" s="14"/>
      <c r="N22" s="14"/>
      <c r="O22" s="14"/>
      <c r="Q22" s="59"/>
      <c r="R22" s="59">
        <v>10</v>
      </c>
      <c r="S22" s="56" t="b">
        <f t="shared" si="3"/>
        <v>0</v>
      </c>
      <c r="T22" s="55"/>
      <c r="U22" s="3">
        <f t="shared" si="2"/>
        <v>1</v>
      </c>
    </row>
    <row r="23" spans="1:22" ht="13.5" customHeight="1">
      <c r="A23" s="106"/>
      <c r="B23" s="106" t="s">
        <v>64</v>
      </c>
      <c r="C23" s="14"/>
      <c r="D23" s="14"/>
      <c r="E23" s="14"/>
      <c r="F23" s="14"/>
      <c r="G23" s="89"/>
      <c r="H23" s="89"/>
      <c r="I23" s="89"/>
      <c r="J23" s="89"/>
      <c r="K23" s="90"/>
      <c r="L23" s="90"/>
      <c r="M23" s="110" t="s">
        <v>38</v>
      </c>
      <c r="N23" s="111"/>
      <c r="O23" s="112"/>
      <c r="Q23" s="59"/>
      <c r="R23" s="59">
        <v>11</v>
      </c>
      <c r="S23" s="56" t="b">
        <f t="shared" si="3"/>
        <v>0</v>
      </c>
      <c r="T23" s="55"/>
      <c r="U23" s="3">
        <f t="shared" si="2"/>
        <v>1</v>
      </c>
    </row>
    <row r="24" spans="1:22" ht="13.5" customHeight="1">
      <c r="A24" s="14"/>
      <c r="B24" s="14"/>
      <c r="C24" s="14"/>
      <c r="D24" s="14"/>
      <c r="E24" s="14"/>
      <c r="F24" s="14"/>
      <c r="G24" s="92"/>
      <c r="H24" s="92"/>
      <c r="I24" s="92"/>
      <c r="J24" s="92"/>
      <c r="K24" s="93"/>
      <c r="L24" s="93"/>
      <c r="M24" s="113">
        <f>SUM(G19+J19+P19)</f>
        <v>228.75</v>
      </c>
      <c r="N24" s="114"/>
      <c r="O24" s="115"/>
      <c r="Q24" s="59"/>
      <c r="R24" s="59">
        <v>12</v>
      </c>
      <c r="S24" s="56" t="b">
        <f t="shared" si="3"/>
        <v>0</v>
      </c>
      <c r="T24" s="55"/>
      <c r="U24" s="3">
        <f t="shared" si="2"/>
        <v>1</v>
      </c>
    </row>
    <row r="25" spans="1:22" ht="13.5" customHeight="1">
      <c r="A25" s="106"/>
      <c r="B25" s="106" t="s">
        <v>65</v>
      </c>
      <c r="C25" s="14"/>
      <c r="D25" s="14"/>
      <c r="E25" s="14"/>
      <c r="F25" s="14"/>
      <c r="G25" s="89"/>
      <c r="H25" s="89"/>
      <c r="I25" s="89"/>
      <c r="J25" s="89"/>
      <c r="K25" s="90"/>
      <c r="L25" s="90"/>
      <c r="M25" s="118"/>
      <c r="N25" s="119"/>
      <c r="O25" s="120"/>
      <c r="Q25" s="59"/>
      <c r="R25" s="59">
        <v>13</v>
      </c>
      <c r="S25" s="56" t="b">
        <f t="shared" si="3"/>
        <v>0</v>
      </c>
      <c r="T25" s="55"/>
      <c r="U25" s="3">
        <f t="shared" si="2"/>
        <v>1</v>
      </c>
    </row>
    <row r="26" spans="1:22" ht="13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R26" s="59">
        <v>14</v>
      </c>
      <c r="S26" s="56" t="b">
        <f t="shared" si="3"/>
        <v>0</v>
      </c>
      <c r="T26" s="55"/>
      <c r="U26" s="3">
        <f t="shared" si="2"/>
        <v>1</v>
      </c>
    </row>
    <row r="27" spans="1:22" ht="13.5" customHeight="1">
      <c r="A27" s="94"/>
      <c r="B27" s="94" t="s">
        <v>41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5"/>
      <c r="R27" s="59">
        <v>15</v>
      </c>
      <c r="S27" s="56" t="b">
        <f t="shared" si="3"/>
        <v>0</v>
      </c>
      <c r="T27" s="55"/>
      <c r="U27" s="3">
        <f t="shared" si="2"/>
        <v>1</v>
      </c>
      <c r="V27" s="95"/>
    </row>
    <row r="28" spans="1:22" ht="13.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R28" s="59">
        <v>16</v>
      </c>
      <c r="S28" s="56" t="b">
        <f t="shared" si="3"/>
        <v>0</v>
      </c>
      <c r="T28" s="55"/>
      <c r="U28" s="3">
        <f t="shared" si="2"/>
        <v>1</v>
      </c>
    </row>
    <row r="29" spans="1:22" ht="13.5" customHeight="1">
      <c r="A29" s="107"/>
      <c r="B29" s="96" t="s">
        <v>42</v>
      </c>
      <c r="C29" s="97"/>
      <c r="D29" s="97"/>
      <c r="E29" s="97"/>
      <c r="F29" s="97"/>
      <c r="G29" s="97"/>
      <c r="H29" s="97"/>
      <c r="I29" s="97"/>
      <c r="J29" s="97"/>
      <c r="K29" s="4"/>
      <c r="L29" s="4"/>
      <c r="M29" s="4"/>
      <c r="N29" s="4"/>
      <c r="O29" s="4"/>
      <c r="R29" s="59">
        <v>17</v>
      </c>
      <c r="S29" s="56" t="b">
        <f t="shared" si="3"/>
        <v>0</v>
      </c>
      <c r="T29" s="55"/>
      <c r="U29" s="3">
        <f t="shared" si="2"/>
        <v>1</v>
      </c>
    </row>
    <row r="30" spans="1:22" ht="13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R30" s="59">
        <v>18</v>
      </c>
      <c r="S30" s="56" t="b">
        <f t="shared" si="3"/>
        <v>0</v>
      </c>
      <c r="T30" s="55"/>
      <c r="U30" s="3">
        <f t="shared" si="2"/>
        <v>1</v>
      </c>
    </row>
    <row r="31" spans="1:22" ht="13.5" customHeight="1"/>
    <row r="32" spans="1:2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</sheetData>
  <mergeCells count="10">
    <mergeCell ref="M23:O23"/>
    <mergeCell ref="M24:O24"/>
    <mergeCell ref="M25:O25"/>
    <mergeCell ref="O1:P1"/>
    <mergeCell ref="A6:A8"/>
    <mergeCell ref="A9:A11"/>
    <mergeCell ref="A12:A13"/>
    <mergeCell ref="A14:A15"/>
    <mergeCell ref="A16:A17"/>
    <mergeCell ref="A19:A20"/>
  </mergeCells>
  <printOptions horizontalCentered="1" gridLines="1"/>
  <pageMargins left="0.7" right="0.7" top="0.75" bottom="0.75" header="0" footer="0"/>
  <pageSetup fitToHeight="0" pageOrder="overThenDown" orientation="landscape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form</vt:lpstr>
      <vt:lpstr>Directions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Wilkins</dc:creator>
  <cp:lastModifiedBy>Carolyn Wilkins</cp:lastModifiedBy>
  <dcterms:created xsi:type="dcterms:W3CDTF">2023-01-11T16:21:12Z</dcterms:created>
  <dcterms:modified xsi:type="dcterms:W3CDTF">2023-01-11T16:21:12Z</dcterms:modified>
</cp:coreProperties>
</file>